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18\Projekte\RPG Challenge 2018\"/>
    </mc:Choice>
  </mc:AlternateContent>
  <bookViews>
    <workbookView xWindow="0" yWindow="0" windowWidth="28800" windowHeight="13785"/>
  </bookViews>
  <sheets>
    <sheet name="Quests 2018" sheetId="3" r:id="rId1"/>
    <sheet name="Quests aus 2017" sheetId="1" r:id="rId2"/>
    <sheet name="Quests aus 2016" sheetId="2" r:id="rId3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4" i="1"/>
  <c r="E50" i="3"/>
  <c r="D49" i="3"/>
  <c r="D50" i="3"/>
  <c r="D45" i="3"/>
  <c r="E45" i="3"/>
  <c r="E49" i="3" s="1"/>
  <c r="AE38" i="3"/>
  <c r="D46" i="3"/>
  <c r="E46" i="3"/>
  <c r="E44" i="3"/>
  <c r="E48" i="3" s="1"/>
  <c r="D44" i="3"/>
  <c r="D48" i="3" s="1"/>
  <c r="D42" i="3"/>
  <c r="E42" i="3"/>
  <c r="D43" i="3"/>
  <c r="E43" i="3"/>
  <c r="E41" i="3"/>
  <c r="D41" i="3"/>
  <c r="E39" i="3"/>
  <c r="D39" i="3"/>
  <c r="AD38" i="3"/>
  <c r="AC38" i="3"/>
  <c r="X38" i="3"/>
  <c r="V38" i="3"/>
  <c r="U38" i="3"/>
  <c r="P38" i="3"/>
  <c r="N38" i="3"/>
  <c r="M38" i="3"/>
  <c r="H38" i="3"/>
  <c r="G38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D37" i="3" s="1"/>
  <c r="E37" i="3" s="1"/>
  <c r="G37" i="3"/>
  <c r="I38" i="3" l="1"/>
  <c r="Q38" i="3"/>
  <c r="Y38" i="3"/>
  <c r="J38" i="3"/>
  <c r="R38" i="3"/>
  <c r="Z38" i="3"/>
  <c r="K38" i="3"/>
  <c r="S38" i="3"/>
  <c r="AA38" i="3"/>
  <c r="L38" i="3"/>
  <c r="T38" i="3"/>
  <c r="AB38" i="3"/>
  <c r="O38" i="3"/>
  <c r="W38" i="3"/>
  <c r="D37" i="2"/>
  <c r="E37" i="2" s="1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D36" i="2"/>
  <c r="E36" i="2" s="1"/>
  <c r="AF35" i="2"/>
  <c r="AE35" i="2"/>
  <c r="AD35" i="2"/>
  <c r="AC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D35" i="2"/>
  <c r="E35" i="2" s="1"/>
  <c r="D38" i="3" l="1"/>
  <c r="E38" i="3" s="1"/>
  <c r="T38" i="1"/>
  <c r="U38" i="1"/>
  <c r="V38" i="1"/>
  <c r="W38" i="1"/>
  <c r="X38" i="1"/>
  <c r="Y38" i="1"/>
  <c r="Z38" i="1"/>
  <c r="AA38" i="1"/>
  <c r="AB38" i="1"/>
  <c r="AC38" i="1"/>
  <c r="AD38" i="1"/>
  <c r="AE38" i="1"/>
  <c r="H38" i="1"/>
  <c r="I38" i="1"/>
  <c r="J38" i="1"/>
  <c r="K38" i="1"/>
  <c r="L38" i="1"/>
  <c r="M38" i="1"/>
  <c r="N38" i="1"/>
  <c r="O38" i="1"/>
  <c r="P38" i="1"/>
  <c r="Q38" i="1"/>
  <c r="R38" i="1"/>
  <c r="S38" i="1"/>
  <c r="G38" i="1"/>
  <c r="D39" i="1"/>
  <c r="E39" i="1" s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G37" i="1"/>
  <c r="D38" i="1" l="1"/>
  <c r="E38" i="1" s="1"/>
  <c r="D37" i="1"/>
  <c r="E37" i="1" s="1"/>
</calcChain>
</file>

<file path=xl/sharedStrings.xml><?xml version="1.0" encoding="utf-8"?>
<sst xmlns="http://schemas.openxmlformats.org/spreadsheetml/2006/main" count="128" uniqueCount="98">
  <si>
    <t>Datum</t>
  </si>
  <si>
    <t>Spielreihe</t>
  </si>
  <si>
    <t>Abenteuer</t>
  </si>
  <si>
    <t>Erfüllte Aufgabe</t>
  </si>
  <si>
    <t>Anmerkungen</t>
  </si>
  <si>
    <t>x</t>
  </si>
  <si>
    <t>Erfüllte Quests</t>
  </si>
  <si>
    <t>Gezählte Spiele</t>
  </si>
  <si>
    <t>Werten für Quest Nr.</t>
  </si>
  <si>
    <t>Zugewiesene Quests</t>
  </si>
  <si>
    <t>Teilnehmer:</t>
  </si>
  <si>
    <t>RPG Challenge 2017</t>
  </si>
  <si>
    <t>1. Luxusproblem: Investiere alle erhaltenen Erfahrungspunkte zum Steigern einer unbedeutenden Fertigkeit.</t>
  </si>
  <si>
    <t>2. In der Matrix: Spiele eine Rollenspielrunde online.</t>
  </si>
  <si>
    <t>3. Gnade vor Recht: Verschone in einem Spiel einen NSC im Kampf. (Also töte ihn nicht!)</t>
  </si>
  <si>
    <t>4. Hey Bunny!: Lenke im Spiel Gegner ab, indem dein Charakter singt und/oder in einem rosafarbenen Häschenkostüm tanzt.</t>
  </si>
  <si>
    <t>5. St. Martin: Gib in einem Abenteuer dein halbes Vermögen an einen Bedürftigen NSC ab.</t>
  </si>
  <si>
    <t>6. Der Barbar: Erschlage (Knüppel oder Schwert) einen Gegner mit einem einzigen Angriff.</t>
  </si>
  <si>
    <t xml:space="preserve">7. Überzeugen: Erzähle jemandem von Deinem Rollenspielhobby und bringe ihn dazu, eine Runde mitzuspielen. </t>
  </si>
  <si>
    <t>8. Nicht platonisch: Spiele ein Rollenspiel, bei dem Würfel außerhalb des üblichen Spektrums (z.B. einen W5, W14 oder W30) nutzt.</t>
  </si>
  <si>
    <t xml:space="preserve">9. Kurz und knackig: Spiele ein Rollenspiel, dessen Regeln auf max. acht (8) Seiten stehen. </t>
  </si>
  <si>
    <t>10. Gestern: Spiele ein Rollenspiel in der historischen Vergangenheit der Erde.</t>
  </si>
  <si>
    <t>11. Nicht menschlich: Spiele ein Abenteuer, in dem Du ein nicht-humanoides Wesen spielst.</t>
  </si>
  <si>
    <t>12. Fahrgast: Rufe ein und fahre in einem Abenteuer mit einem Taxi, einer Droschke oder Vergleichbarem - und vergiss das bezahlen nicht.</t>
  </si>
  <si>
    <t>13. Zechpreller: Speise in einer Spielrunde in einem Lokal und verlasse dieses ohne die Zeche zu begleichen - mit allen Konsequenzen.</t>
  </si>
  <si>
    <t>14. Stehvermögen: Spiele acht oder mehr Stunden am Stück ein einzelnes Abenteuer.</t>
  </si>
  <si>
    <t xml:space="preserve">15. Glücksritter: Nimm an einem Abenteuerwettbewerb teil. </t>
  </si>
  <si>
    <t xml:space="preserve">16. H2O: Spiele ein Abenteuer, in dem Wasser (flüssig, gasförmig oder fest) ein relevantes Element der Geschichte darstellt. </t>
  </si>
  <si>
    <t>17. Dominierend: Spiele von einem System mindestens 12 Spielrunden.</t>
  </si>
  <si>
    <t>18. Dankbar: Bedanke Dich bei deinem Spielleiter mit etwas Materiellem.</t>
  </si>
  <si>
    <t xml:space="preserve">19. Heimspiel: Spiele ein Abenteuer, das in einer deutschen Stadt spielt. </t>
  </si>
  <si>
    <t>20. WOPC: Spiele ein Abenteuer oder nutze Material aus dem WOPC.</t>
  </si>
  <si>
    <t xml:space="preserve">21. James Bond: Spiele ein Abenteuer, in dem Du als Spion agieren musst. </t>
  </si>
  <si>
    <t xml:space="preserve">22. Kriegszeiten: Spiele ein Abenteuer, das zu Kriegszeiten spielt. </t>
  </si>
  <si>
    <t>23. Neuauflage: Spiele ein Abenteuer nach den aktuellen, und nicht den liebgewonnenen, alten Regeln.</t>
  </si>
  <si>
    <t>24. Sci-Fi: Spiele ein Science-Fiction Rollenspiel.</t>
  </si>
  <si>
    <t>25. Genügsam: Lasse in einem Dungeon eine Tür links liegen, gehe nicht in den Raum, Loote ihn nicht und halte auch alle anderen Helden davon ab dies zu tun.</t>
  </si>
  <si>
    <t>Auf der NeujahrsCon, bitte löschen</t>
  </si>
  <si>
    <t>RPG Challenge 2016</t>
  </si>
  <si>
    <t>1. Spiele das Rollenspiel, mit dem Du dieses Hobby begonnen hast</t>
  </si>
  <si>
    <t>2. Spiele ein Rollenspiel, das in einer fernen Zukunft spielt</t>
  </si>
  <si>
    <t>3. Spiele ein Rollenspiel, das nicht auf dieser Erde angesiedelt ist</t>
  </si>
  <si>
    <t>4. Spiele ein Rollenspiel, dessen Handlung in Europa spielt</t>
  </si>
  <si>
    <t>5. Spiele ein Rollenspiel, mit einem neuen, selbsterschaffenen Charakter</t>
  </si>
  <si>
    <t>6. Spiele ein Rollenspiel, bei dem dein Charakter, den du nicht erst für diese Runde geschaffen hast, tragisch stirbt</t>
  </si>
  <si>
    <t>7. Spiele ein Rollenspiel mit mindestens fünf Mitspielern</t>
  </si>
  <si>
    <t>8. Spiele mindestens eine Runde aus einer Kampagne mit mehr als 500 Seiten</t>
  </si>
  <si>
    <t>9. Spiele ein Rollenspiel, das 2016 erscheint</t>
  </si>
  <si>
    <t>10. Spiele ein Rollenspiel, das nur in einer nicht-deutschen Sprache vorliegt</t>
  </si>
  <si>
    <t>11. Spiele ein satirisches Rollenspiel</t>
  </si>
  <si>
    <t>12. Lies ein Spielbuch und beende das darin enthaltene Abenteuer erfolgreich</t>
  </si>
  <si>
    <t>13. Spiele ein Rollenspiel, das innerhalb von zwei Stunden vollständig abgeschlossen ist</t>
  </si>
  <si>
    <t>14. Spiele ein Rollenspiel, bei dem du eine NPC (weiblich) heldenhaft retten musst</t>
  </si>
  <si>
    <t>15. Spiele ein Rollenspiel, das einen Award erhalten hat</t>
  </si>
  <si>
    <t>16. Spiele ein Rollenspiel, das auf einem Film basiert</t>
  </si>
  <si>
    <t>17. Spiele ein Rollenspiel auf einer Convention</t>
  </si>
  <si>
    <t>18. Spiele ein originales Rollenspiel aus den 80ern (Regeln und Abenteuer)</t>
  </si>
  <si>
    <t>19. Spiele ein Rollenspiel im Urlaub oder auf einer Reise</t>
  </si>
  <si>
    <t>20. Spiele ein Rollenspiel mit einem Spieler, der noch nie ein Rollenspiel gespielt hat</t>
  </si>
  <si>
    <t>21. Spiele das Rollenspiel, das jetzt im ersten Beitrag auf RSP-Blogs erwähnt wird</t>
  </si>
  <si>
    <t>22. Spiele ein Rollenspiel mit blauem Einband</t>
  </si>
  <si>
    <t>23. Spiele ein Rollenspiel mit einem Charakter, der genau dir entspricht</t>
  </si>
  <si>
    <t>24. Spiele ein Detektivrollenspiel und sei weder Polizist, Detektiv noch Gerichtsmediziner</t>
  </si>
  <si>
    <t>25. Leite ein Rollenspiel</t>
  </si>
  <si>
    <t>Call of Dice</t>
  </si>
  <si>
    <t>HeldenAbenteuer</t>
  </si>
  <si>
    <t>RPG Challenge 2018</t>
  </si>
  <si>
    <t>1. Frohes neues Jahr!: Zünde in einem Abenteuer einen Feuerwerkskörper oder “vergleichbares”.</t>
  </si>
  <si>
    <t>2. Tunnelratte: Spiele einen Dungeon Crawler, der in einem Höhlensystem spielt.</t>
  </si>
  <si>
    <t>3. Eier in der Hose: Beleidige den König/Fürsten/Vorgesetzten oder einfach nur den Auftraggeber.</t>
  </si>
  <si>
    <t>4. Landschaftsmaler: Erstelle eine Zeichnung (Lageplan), bzw. kartographiere den Verlauf des Abenteuers.</t>
  </si>
  <si>
    <t>5. Drachenhort: Spiele ein Abenteuer, bei dem ein Drache vorkommt.</t>
  </si>
  <si>
    <t>6. Dr. Kimbel: Spiele ein Abenteuer, bei dem Dein Charakter auf der Flucht ist.</t>
  </si>
  <si>
    <t>7. Dich kenn ich doch!: Kehre an einen Ort zurück, an dem man nicht gut auf Deinen Charakter zu sprechen ist.</t>
  </si>
  <si>
    <t>8. Ghandi: Überstehe ein Abenteuer unbewaffnet und ohne Anwendung von Gewalt.</t>
  </si>
  <si>
    <t>9. Loser: Versage kritisch (oder zumindest episch) bei einer körperlichen Probe.</t>
  </si>
  <si>
    <t>10. Dumpfbacke: Versage kritisch (oder zumindest episch) bei einer intellektuellen Probe.</t>
  </si>
  <si>
    <t>11. Last man standing: Sei der letzte (einzige) Abenteurer, der nach einem Kampf noch lebt, bzw. bei Bewusstsein ist.</t>
  </si>
  <si>
    <t>12. Panik: Vergib eine Kampfrunde indem Du keine Kampf- oder Verteidigungshandlung durchführst, sondern etwas Dummes tust.</t>
  </si>
  <si>
    <t>13. Prinzessin Lillifee: Zaubere flauschige, rosafarbene, fliegende Einhörner.</t>
  </si>
  <si>
    <t>14. Houdini: Befreie Dich erfolgreich aus Deinen Fesseln o.ä. und präsentiere das Ergebnis mit einem lauten “Tada!”</t>
  </si>
  <si>
    <t>15. Verräter: Wechsle im Abenteuer zur Überraschung Deiner Mitspieler auf die Seite der Gegner (wenn auch nur zum Schein).</t>
  </si>
  <si>
    <t>16. Würfelheld: Schließe jede Deiner Proben (mindestens 4) in der Spielrunde erfolgreich ab.</t>
  </si>
  <si>
    <t>17. Bücherwurm: Lies in einem Abenteuer mindestens drei Bücher.</t>
  </si>
  <si>
    <t>18. David oder Goliath: Bezwinge einen größeren, stärkeren und besser bewaffneten Gegner oder Unterliege einem kleineren, schwächeren und schlechter bewaffneten Gegner.</t>
  </si>
  <si>
    <t>19. Perfekte Konstellation: Spiele ein Rollenspiel an einem Ort, an dem auch das Abenteuer spielt.</t>
  </si>
  <si>
    <t>20. Bang!: Spiele eine Runde in einem Western Setting. (Trägst Du dabei die ganze Zeit einen Cowboyhut und einen Colt, zählt dieser Punkt doppelt.)</t>
  </si>
  <si>
    <t>21. Turnbeutelvergesser: Vergiss zu einer Spielrunde Deine Würfel (und Deine Würfelapp).</t>
  </si>
  <si>
    <t>22. Gemeinnützig: Lass Deinen Charakter im Spiel mit einer Sammelbüchse alle SC und NSC um eine Spende für die Opfer von … bitten. (Lass Dir würdige Hilfsbedürftige einfallen.)</t>
  </si>
  <si>
    <t>23. Tierlieb: Leg Dir einen Tiergefährten (oder einfach nur einen tierischen Begleiter) zu, das kein Reittier ist.</t>
  </si>
  <si>
    <t>24. Santa Claus: Spiel ein Abenteuer, das im ewigen Eis spielt und lass einen Rentierschlitten mit einem dicken Mann im roten Mantel darin auftauchen.</t>
  </si>
  <si>
    <t>25. Schreiberling: Verfasse und publiziere einen spannenden Spielbericht.</t>
  </si>
  <si>
    <t>aus 2017</t>
  </si>
  <si>
    <t>aus 2016</t>
  </si>
  <si>
    <t>Gesamt</t>
  </si>
  <si>
    <t>Zählen mit Faktor 0,25</t>
  </si>
  <si>
    <t>Zählen mit Faktor 0,5</t>
  </si>
  <si>
    <t xml:space="preserve">und zwar ist dies: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</si>
</sst>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/>
      <top/>
      <bottom style="thin">
        <color rgb="FF7F7F7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3" borderId="1" xfId="3" applyAlignment="1">
      <alignment horizontal="center"/>
    </xf>
    <xf numFmtId="0" fontId="4" fillId="0" borderId="0" xfId="0" applyFont="1"/>
    <xf numFmtId="0" fontId="6" fillId="0" borderId="0" xfId="4" applyFont="1" applyAlignment="1">
      <alignment horizontal="center" vertical="center"/>
    </xf>
    <xf numFmtId="9" fontId="0" fillId="0" borderId="0" xfId="1" applyFont="1" applyAlignment="1">
      <alignment horizontal="center"/>
    </xf>
    <xf numFmtId="0" fontId="3" fillId="3" borderId="1" xfId="3" applyAlignment="1">
      <alignment horizontal="center" vertical="center"/>
    </xf>
    <xf numFmtId="9" fontId="3" fillId="3" borderId="1" xfId="3" applyNumberFormat="1" applyAlignment="1">
      <alignment horizontal="center"/>
    </xf>
    <xf numFmtId="0" fontId="0" fillId="0" borderId="0" xfId="0" applyFont="1"/>
    <xf numFmtId="164" fontId="2" fillId="2" borderId="1" xfId="2" applyNumberFormat="1" applyProtection="1">
      <protection locked="0"/>
    </xf>
    <xf numFmtId="0" fontId="2" fillId="2" borderId="1" xfId="2" applyProtection="1">
      <protection locked="0"/>
    </xf>
    <xf numFmtId="0" fontId="2" fillId="2" borderId="1" xfId="2" applyAlignment="1" applyProtection="1">
      <alignment wrapText="1"/>
      <protection locked="0"/>
    </xf>
    <xf numFmtId="0" fontId="2" fillId="2" borderId="12" xfId="2" applyBorder="1" applyAlignment="1" applyProtection="1">
      <alignment horizontal="left" vertical="center" wrapText="1"/>
      <protection locked="0"/>
    </xf>
    <xf numFmtId="0" fontId="2" fillId="2" borderId="13" xfId="2" applyBorder="1" applyAlignment="1" applyProtection="1">
      <alignment horizontal="left" vertical="center" wrapText="1"/>
      <protection locked="0"/>
    </xf>
    <xf numFmtId="0" fontId="7" fillId="2" borderId="13" xfId="2" applyFont="1" applyBorder="1" applyAlignment="1" applyProtection="1">
      <alignment horizontal="center" vertical="center" wrapText="1"/>
      <protection locked="0"/>
    </xf>
    <xf numFmtId="0" fontId="2" fillId="2" borderId="1" xfId="2" applyAlignment="1" applyProtection="1">
      <alignment horizontal="center"/>
      <protection locked="0"/>
    </xf>
    <xf numFmtId="0" fontId="2" fillId="2" borderId="1" xfId="2" applyAlignment="1" applyProtection="1">
      <alignment horizontal="center"/>
      <protection locked="0"/>
    </xf>
    <xf numFmtId="0" fontId="2" fillId="2" borderId="12" xfId="2" applyBorder="1" applyAlignment="1" applyProtection="1">
      <alignment horizontal="left" vertical="center" wrapText="1"/>
      <protection locked="0"/>
    </xf>
    <xf numFmtId="0" fontId="2" fillId="2" borderId="13" xfId="2" applyBorder="1" applyAlignment="1" applyProtection="1">
      <alignment horizontal="left" vertical="center" wrapText="1"/>
      <protection locked="0"/>
    </xf>
    <xf numFmtId="0" fontId="2" fillId="2" borderId="1" xfId="2" applyAlignment="1" applyProtection="1">
      <alignment horizontal="center"/>
      <protection locked="0"/>
    </xf>
    <xf numFmtId="0" fontId="2" fillId="2" borderId="1" xfId="2" applyAlignment="1" applyProtection="1">
      <alignment horizontal="center"/>
      <protection locked="0"/>
    </xf>
    <xf numFmtId="0" fontId="3" fillId="3" borderId="1" xfId="3" applyAlignment="1">
      <alignment horizontal="center" vertical="center"/>
    </xf>
    <xf numFmtId="0" fontId="0" fillId="0" borderId="9" xfId="0" applyBorder="1" applyAlignment="1">
      <alignment horizontal="center"/>
    </xf>
    <xf numFmtId="0" fontId="3" fillId="3" borderId="1" xfId="3" applyAlignment="1">
      <alignment horizontal="center"/>
    </xf>
    <xf numFmtId="0" fontId="2" fillId="2" borderId="12" xfId="2" applyBorder="1" applyAlignment="1" applyProtection="1">
      <alignment horizontal="left" vertical="center" wrapText="1"/>
      <protection locked="0"/>
    </xf>
    <xf numFmtId="0" fontId="2" fillId="2" borderId="13" xfId="2" applyBorder="1" applyAlignment="1" applyProtection="1">
      <alignment horizontal="left" vertical="center" wrapText="1"/>
      <protection locked="0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2" fillId="2" borderId="12" xfId="2" applyBorder="1" applyAlignment="1" applyProtection="1">
      <alignment horizontal="left" vertical="center" wrapText="1"/>
      <protection locked="0"/>
    </xf>
    <xf numFmtId="0" fontId="2" fillId="2" borderId="13" xfId="2" applyBorder="1" applyAlignment="1" applyProtection="1">
      <alignment horizontal="left" vertical="center" wrapText="1"/>
      <protection locked="0"/>
    </xf>
    <xf numFmtId="0" fontId="2" fillId="2" borderId="1" xfId="2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3" fillId="3" borderId="1" xfId="3" applyAlignment="1">
      <alignment horizontal="center" vertical="center"/>
    </xf>
    <xf numFmtId="0" fontId="3" fillId="3" borderId="1" xfId="3" applyAlignment="1">
      <alignment horizontal="center"/>
    </xf>
    <xf numFmtId="0" fontId="2" fillId="2" borderId="12" xfId="2" applyBorder="1" applyAlignment="1" applyProtection="1">
      <alignment horizontal="left" vertical="center" wrapText="1"/>
      <protection locked="0"/>
    </xf>
    <xf numFmtId="0" fontId="2" fillId="2" borderId="13" xfId="2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6" fillId="0" borderId="0" xfId="4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2" borderId="12" xfId="2" applyBorder="1" applyAlignment="1" applyProtection="1">
      <alignment horizontal="left"/>
      <protection locked="0"/>
    </xf>
    <xf numFmtId="0" fontId="2" fillId="2" borderId="14" xfId="2" applyBorder="1" applyAlignment="1" applyProtection="1">
      <alignment horizontal="left"/>
      <protection locked="0"/>
    </xf>
    <xf numFmtId="0" fontId="2" fillId="2" borderId="15" xfId="2" applyBorder="1" applyAlignment="1" applyProtection="1">
      <alignment horizontal="left"/>
      <protection locked="0"/>
    </xf>
    <xf numFmtId="0" fontId="0" fillId="0" borderId="4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3" fillId="3" borderId="1" xfId="3" applyAlignment="1">
      <alignment horizontal="center"/>
    </xf>
    <xf numFmtId="0" fontId="2" fillId="2" borderId="1" xfId="2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3" fillId="3" borderId="1" xfId="3" applyAlignment="1">
      <alignment horizontal="center" vertical="center"/>
    </xf>
    <xf numFmtId="0" fontId="5" fillId="0" borderId="5" xfId="4" applyBorder="1" applyAlignment="1">
      <alignment horizontal="center" textRotation="90" wrapText="1"/>
    </xf>
    <xf numFmtId="0" fontId="5" fillId="0" borderId="16" xfId="4" applyBorder="1" applyAlignment="1">
      <alignment horizontal="center" textRotation="90" wrapText="1"/>
    </xf>
    <xf numFmtId="0" fontId="2" fillId="2" borderId="6" xfId="2" applyBorder="1" applyAlignment="1" applyProtection="1">
      <alignment horizontal="left" textRotation="90"/>
      <protection locked="0"/>
    </xf>
    <xf numFmtId="0" fontId="2" fillId="2" borderId="8" xfId="2" applyBorder="1" applyAlignment="1" applyProtection="1">
      <alignment horizontal="left" textRotation="90"/>
      <protection locked="0"/>
    </xf>
    <xf numFmtId="0" fontId="0" fillId="0" borderId="17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16" xfId="0" applyBorder="1" applyAlignment="1">
      <alignment horizontal="center" textRotation="90" wrapText="1"/>
    </xf>
    <xf numFmtId="0" fontId="0" fillId="0" borderId="19" xfId="0" applyBorder="1" applyAlignment="1">
      <alignment horizont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top" textRotation="90" wrapText="1"/>
    </xf>
    <xf numFmtId="0" fontId="0" fillId="0" borderId="11" xfId="0" applyBorder="1" applyAlignment="1">
      <alignment horizontal="center" vertical="top" textRotation="90" wrapText="1"/>
    </xf>
  </cellXfs>
  <cellStyles count="5">
    <cellStyle name="Berechnung" xfId="3" builtinId="22"/>
    <cellStyle name="Eingabe" xfId="2" builtinId="20"/>
    <cellStyle name="Link" xfId="4" builtinId="8"/>
    <cellStyle name="Prozent" xfId="1" builtinId="5"/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egers.net/rpg-challenge-201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egers.net/rpg-challenge-201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sp-blog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workbookViewId="0">
      <pane xSplit="5" ySplit="5" topLeftCell="F6" activePane="bottomRight" state="frozen"/>
      <selection pane="topRight" activeCell="E1" sqref="E1"/>
      <selection pane="bottomLeft" activeCell="A4" sqref="A4"/>
      <selection pane="bottomRight" activeCell="C3" sqref="C3"/>
    </sheetView>
  </sheetViews>
  <sheetFormatPr baseColWidth="10" defaultRowHeight="15" x14ac:dyDescent="0.25"/>
  <cols>
    <col min="1" max="1" width="6.85546875" bestFit="1" customWidth="1"/>
    <col min="2" max="2" width="19.7109375" customWidth="1"/>
    <col min="3" max="3" width="24.5703125" bestFit="1" customWidth="1"/>
    <col min="4" max="5" width="17.140625" customWidth="1"/>
    <col min="6" max="6" width="3.7109375" style="1" bestFit="1" customWidth="1"/>
    <col min="7" max="7" width="6.85546875" customWidth="1"/>
    <col min="8" max="31" width="7.5703125" customWidth="1"/>
  </cols>
  <sheetData>
    <row r="1" spans="1:31" ht="15" customHeight="1" x14ac:dyDescent="0.25">
      <c r="A1" s="38" t="s">
        <v>66</v>
      </c>
      <c r="B1" s="38"/>
      <c r="C1" s="38"/>
      <c r="D1" s="38"/>
      <c r="E1" s="38"/>
      <c r="F1" s="27"/>
      <c r="G1" s="53" t="s">
        <v>3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1" ht="94.5" customHeight="1" x14ac:dyDescent="0.25">
      <c r="A2" s="38"/>
      <c r="B2" s="38"/>
      <c r="C2" s="38"/>
      <c r="D2" s="38"/>
      <c r="E2" s="38"/>
      <c r="F2" s="36" t="s">
        <v>8</v>
      </c>
      <c r="G2" s="50" t="s">
        <v>67</v>
      </c>
      <c r="H2" s="50" t="s">
        <v>68</v>
      </c>
      <c r="I2" s="50" t="s">
        <v>69</v>
      </c>
      <c r="J2" s="50" t="s">
        <v>70</v>
      </c>
      <c r="K2" s="50" t="s">
        <v>71</v>
      </c>
      <c r="L2" s="50" t="s">
        <v>72</v>
      </c>
      <c r="M2" s="50" t="s">
        <v>73</v>
      </c>
      <c r="N2" s="50" t="s">
        <v>74</v>
      </c>
      <c r="O2" s="50" t="s">
        <v>75</v>
      </c>
      <c r="P2" s="50" t="s">
        <v>76</v>
      </c>
      <c r="Q2" s="50" t="s">
        <v>77</v>
      </c>
      <c r="R2" s="50" t="s">
        <v>78</v>
      </c>
      <c r="S2" s="50" t="s">
        <v>79</v>
      </c>
      <c r="T2" s="50" t="s">
        <v>80</v>
      </c>
      <c r="U2" s="50" t="s">
        <v>81</v>
      </c>
      <c r="V2" s="50" t="s">
        <v>82</v>
      </c>
      <c r="W2" s="50" t="s">
        <v>83</v>
      </c>
      <c r="X2" s="50" t="s">
        <v>84</v>
      </c>
      <c r="Y2" s="50" t="s">
        <v>85</v>
      </c>
      <c r="Z2" s="50" t="s">
        <v>86</v>
      </c>
      <c r="AA2" s="52" t="s">
        <v>87</v>
      </c>
      <c r="AB2" s="48" t="s">
        <v>88</v>
      </c>
      <c r="AC2" s="50" t="s">
        <v>89</v>
      </c>
      <c r="AD2" s="50" t="s">
        <v>90</v>
      </c>
      <c r="AE2" s="50" t="s">
        <v>91</v>
      </c>
    </row>
    <row r="3" spans="1:31" ht="174" customHeight="1" x14ac:dyDescent="0.25">
      <c r="A3" s="41" t="s">
        <v>10</v>
      </c>
      <c r="B3" s="41"/>
      <c r="C3" s="8"/>
      <c r="D3" s="42"/>
      <c r="E3" s="43"/>
      <c r="F3" s="37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6"/>
      <c r="AB3" s="64"/>
      <c r="AC3" s="62"/>
      <c r="AD3" s="62"/>
      <c r="AE3" s="62"/>
    </row>
    <row r="4" spans="1:31" ht="21.75" customHeight="1" x14ac:dyDescent="0.25">
      <c r="A4" s="44"/>
      <c r="B4" s="45"/>
      <c r="C4" s="45"/>
      <c r="D4" s="45"/>
      <c r="E4" s="46"/>
      <c r="F4" s="37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6"/>
      <c r="AB4" s="64"/>
      <c r="AC4" s="62"/>
      <c r="AD4" s="62"/>
      <c r="AE4" s="62"/>
    </row>
    <row r="5" spans="1:31" x14ac:dyDescent="0.25">
      <c r="A5" s="3" t="s">
        <v>0</v>
      </c>
      <c r="B5" s="3" t="s">
        <v>1</v>
      </c>
      <c r="C5" s="3" t="s">
        <v>2</v>
      </c>
      <c r="D5" s="39" t="s">
        <v>4</v>
      </c>
      <c r="E5" s="40"/>
      <c r="F5" s="37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7"/>
      <c r="AB5" s="65"/>
      <c r="AC5" s="63"/>
      <c r="AD5" s="63"/>
      <c r="AE5" s="63"/>
    </row>
    <row r="6" spans="1:31" ht="17.100000000000001" customHeight="1" x14ac:dyDescent="0.25">
      <c r="A6" s="9">
        <v>42736</v>
      </c>
      <c r="B6" s="10" t="s">
        <v>64</v>
      </c>
      <c r="C6" s="11" t="s">
        <v>65</v>
      </c>
      <c r="D6" s="34" t="s">
        <v>37</v>
      </c>
      <c r="E6" s="35"/>
      <c r="F6" s="14">
        <v>1</v>
      </c>
      <c r="G6" s="30" t="s">
        <v>5</v>
      </c>
      <c r="H6" s="30"/>
      <c r="I6" s="30" t="s">
        <v>5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17.100000000000001" customHeight="1" x14ac:dyDescent="0.25">
      <c r="A7" s="9"/>
      <c r="B7" s="10"/>
      <c r="C7" s="11"/>
      <c r="D7" s="34"/>
      <c r="E7" s="35"/>
      <c r="F7" s="14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31" ht="17.100000000000001" customHeight="1" x14ac:dyDescent="0.25">
      <c r="A8" s="9"/>
      <c r="B8" s="10"/>
      <c r="C8" s="11"/>
      <c r="D8" s="34"/>
      <c r="E8" s="35"/>
      <c r="F8" s="14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ht="17.100000000000001" customHeight="1" x14ac:dyDescent="0.25">
      <c r="A9" s="9"/>
      <c r="B9" s="10"/>
      <c r="C9" s="11"/>
      <c r="D9" s="34"/>
      <c r="E9" s="35"/>
      <c r="F9" s="14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ht="17.100000000000001" customHeight="1" x14ac:dyDescent="0.25">
      <c r="A10" s="9"/>
      <c r="B10" s="10"/>
      <c r="C10" s="11"/>
      <c r="D10" s="34"/>
      <c r="E10" s="35"/>
      <c r="F10" s="14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ht="17.100000000000001" customHeight="1" x14ac:dyDescent="0.25">
      <c r="A11" s="9"/>
      <c r="B11" s="10"/>
      <c r="C11" s="11"/>
      <c r="D11" s="34"/>
      <c r="E11" s="35"/>
      <c r="F11" s="14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ht="17.100000000000001" customHeight="1" x14ac:dyDescent="0.25">
      <c r="A12" s="9"/>
      <c r="B12" s="10"/>
      <c r="C12" s="11"/>
      <c r="D12" s="34"/>
      <c r="E12" s="35"/>
      <c r="F12" s="14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ht="17.100000000000001" customHeight="1" x14ac:dyDescent="0.25">
      <c r="A13" s="9"/>
      <c r="B13" s="10"/>
      <c r="C13" s="11"/>
      <c r="D13" s="34"/>
      <c r="E13" s="35"/>
      <c r="F13" s="14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ht="17.100000000000001" customHeight="1" x14ac:dyDescent="0.25">
      <c r="A14" s="9"/>
      <c r="B14" s="10"/>
      <c r="C14" s="11"/>
      <c r="D14" s="34"/>
      <c r="E14" s="35"/>
      <c r="F14" s="14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ht="17.100000000000001" customHeight="1" x14ac:dyDescent="0.25">
      <c r="A15" s="9"/>
      <c r="B15" s="10"/>
      <c r="C15" s="11"/>
      <c r="D15" s="34"/>
      <c r="E15" s="35"/>
      <c r="F15" s="14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ht="17.100000000000001" customHeight="1" x14ac:dyDescent="0.25">
      <c r="A16" s="9"/>
      <c r="B16" s="10"/>
      <c r="C16" s="11"/>
      <c r="D16" s="34"/>
      <c r="E16" s="35"/>
      <c r="F16" s="14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ht="17.100000000000001" customHeight="1" x14ac:dyDescent="0.25">
      <c r="A17" s="9"/>
      <c r="B17" s="10"/>
      <c r="C17" s="11"/>
      <c r="D17" s="34"/>
      <c r="E17" s="35"/>
      <c r="F17" s="14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ht="17.100000000000001" customHeight="1" x14ac:dyDescent="0.25">
      <c r="A18" s="9"/>
      <c r="B18" s="10"/>
      <c r="C18" s="11"/>
      <c r="D18" s="34"/>
      <c r="E18" s="35"/>
      <c r="F18" s="14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ht="17.100000000000001" customHeight="1" x14ac:dyDescent="0.25">
      <c r="A19" s="9"/>
      <c r="B19" s="10"/>
      <c r="C19" s="11"/>
      <c r="D19" s="34"/>
      <c r="E19" s="35"/>
      <c r="F19" s="14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ht="17.100000000000001" customHeight="1" x14ac:dyDescent="0.25">
      <c r="A20" s="9"/>
      <c r="B20" s="10"/>
      <c r="C20" s="11"/>
      <c r="D20" s="34"/>
      <c r="E20" s="35"/>
      <c r="F20" s="14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ht="17.100000000000001" customHeight="1" x14ac:dyDescent="0.25">
      <c r="A21" s="9"/>
      <c r="B21" s="10"/>
      <c r="C21" s="11"/>
      <c r="D21" s="34"/>
      <c r="E21" s="35"/>
      <c r="F21" s="14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ht="17.100000000000001" customHeight="1" x14ac:dyDescent="0.25">
      <c r="A22" s="9"/>
      <c r="B22" s="10"/>
      <c r="C22" s="11"/>
      <c r="D22" s="34"/>
      <c r="E22" s="35"/>
      <c r="F22" s="14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ht="17.100000000000001" customHeight="1" x14ac:dyDescent="0.25">
      <c r="A23" s="9"/>
      <c r="B23" s="10"/>
      <c r="C23" s="11"/>
      <c r="D23" s="34"/>
      <c r="E23" s="35"/>
      <c r="F23" s="14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ht="17.100000000000001" customHeight="1" x14ac:dyDescent="0.25">
      <c r="A24" s="9"/>
      <c r="B24" s="10"/>
      <c r="C24" s="11"/>
      <c r="D24" s="34"/>
      <c r="E24" s="35"/>
      <c r="F24" s="14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ht="17.100000000000001" customHeight="1" x14ac:dyDescent="0.25">
      <c r="A25" s="9"/>
      <c r="B25" s="10"/>
      <c r="C25" s="11"/>
      <c r="D25" s="34"/>
      <c r="E25" s="35"/>
      <c r="F25" s="14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ht="17.100000000000001" customHeight="1" x14ac:dyDescent="0.25">
      <c r="A26" s="9"/>
      <c r="B26" s="10"/>
      <c r="C26" s="11"/>
      <c r="D26" s="34"/>
      <c r="E26" s="35"/>
      <c r="F26" s="14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17.100000000000001" customHeight="1" x14ac:dyDescent="0.25">
      <c r="A27" s="9"/>
      <c r="B27" s="10"/>
      <c r="C27" s="11"/>
      <c r="D27" s="34"/>
      <c r="E27" s="35"/>
      <c r="F27" s="14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ht="17.100000000000001" customHeight="1" x14ac:dyDescent="0.25">
      <c r="A28" s="9"/>
      <c r="B28" s="10"/>
      <c r="C28" s="11"/>
      <c r="D28" s="34"/>
      <c r="E28" s="35"/>
      <c r="F28" s="14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ht="17.100000000000001" customHeight="1" x14ac:dyDescent="0.25">
      <c r="A29" s="9"/>
      <c r="B29" s="10"/>
      <c r="C29" s="11"/>
      <c r="D29" s="34"/>
      <c r="E29" s="35"/>
      <c r="F29" s="14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ht="17.100000000000001" customHeight="1" x14ac:dyDescent="0.25">
      <c r="A30" s="9"/>
      <c r="B30" s="10"/>
      <c r="C30" s="11"/>
      <c r="D30" s="34"/>
      <c r="E30" s="35"/>
      <c r="F30" s="14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ht="17.100000000000001" customHeight="1" x14ac:dyDescent="0.25">
      <c r="A31" s="9"/>
      <c r="B31" s="10"/>
      <c r="C31" s="11"/>
      <c r="D31" s="28"/>
      <c r="E31" s="29"/>
      <c r="F31" s="14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ht="17.100000000000001" customHeight="1" x14ac:dyDescent="0.25">
      <c r="A32" s="9"/>
      <c r="B32" s="10"/>
      <c r="C32" s="11"/>
      <c r="D32" s="28"/>
      <c r="E32" s="29"/>
      <c r="F32" s="14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ht="17.100000000000001" customHeight="1" x14ac:dyDescent="0.25">
      <c r="A33" s="9"/>
      <c r="B33" s="10"/>
      <c r="C33" s="11"/>
      <c r="D33" s="28"/>
      <c r="E33" s="29"/>
      <c r="F33" s="14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ht="17.100000000000001" customHeight="1" x14ac:dyDescent="0.25">
      <c r="A34" s="9"/>
      <c r="B34" s="10"/>
      <c r="C34" s="11"/>
      <c r="D34" s="34"/>
      <c r="E34" s="35"/>
      <c r="F34" s="1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ht="17.100000000000001" customHeight="1" x14ac:dyDescent="0.25">
      <c r="A35" s="9"/>
      <c r="B35" s="10"/>
      <c r="C35" s="11"/>
      <c r="D35" s="34"/>
      <c r="E35" s="35"/>
      <c r="F35" s="14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x14ac:dyDescent="0.25">
      <c r="AA36" s="31"/>
    </row>
    <row r="37" spans="1:31" x14ac:dyDescent="0.25">
      <c r="A37" s="69"/>
      <c r="B37" s="68">
        <v>2018</v>
      </c>
      <c r="C37" t="s">
        <v>6</v>
      </c>
      <c r="D37" s="33">
        <f>COUNTIF(G37:AE37,"&gt;0")</f>
        <v>2</v>
      </c>
      <c r="E37" s="7">
        <f>D37/25</f>
        <v>0.08</v>
      </c>
      <c r="F37" s="5"/>
      <c r="G37" s="32">
        <f t="shared" ref="G37:AA37" si="0">COUNTA(G6:G36)</f>
        <v>1</v>
      </c>
      <c r="H37" s="32">
        <f t="shared" si="0"/>
        <v>0</v>
      </c>
      <c r="I37" s="32">
        <f t="shared" si="0"/>
        <v>1</v>
      </c>
      <c r="J37" s="32">
        <f t="shared" si="0"/>
        <v>0</v>
      </c>
      <c r="K37" s="32">
        <f t="shared" si="0"/>
        <v>0</v>
      </c>
      <c r="L37" s="32">
        <f t="shared" si="0"/>
        <v>0</v>
      </c>
      <c r="M37" s="32">
        <f t="shared" si="0"/>
        <v>0</v>
      </c>
      <c r="N37" s="32">
        <f t="shared" si="0"/>
        <v>0</v>
      </c>
      <c r="O37" s="32">
        <f t="shared" si="0"/>
        <v>0</v>
      </c>
      <c r="P37" s="32">
        <f t="shared" si="0"/>
        <v>0</v>
      </c>
      <c r="Q37" s="32">
        <f t="shared" si="0"/>
        <v>0</v>
      </c>
      <c r="R37" s="32">
        <f t="shared" si="0"/>
        <v>0</v>
      </c>
      <c r="S37" s="32">
        <f t="shared" si="0"/>
        <v>0</v>
      </c>
      <c r="T37" s="32">
        <f t="shared" si="0"/>
        <v>0</v>
      </c>
      <c r="U37" s="32">
        <f t="shared" si="0"/>
        <v>0</v>
      </c>
      <c r="V37" s="32">
        <f t="shared" si="0"/>
        <v>0</v>
      </c>
      <c r="W37" s="32">
        <f t="shared" si="0"/>
        <v>0</v>
      </c>
      <c r="X37" s="32">
        <f t="shared" si="0"/>
        <v>0</v>
      </c>
      <c r="Y37" s="32">
        <f t="shared" si="0"/>
        <v>0</v>
      </c>
      <c r="Z37" s="32">
        <f t="shared" si="0"/>
        <v>0</v>
      </c>
      <c r="AA37" s="32">
        <f t="shared" si="0"/>
        <v>0</v>
      </c>
      <c r="AB37" s="32">
        <f>COUNTA(AB6:AB36)</f>
        <v>0</v>
      </c>
      <c r="AC37" s="32">
        <f>COUNTA(AC6:AC36)</f>
        <v>0</v>
      </c>
      <c r="AD37" s="32">
        <f>COUNTA(AD6:AD36)</f>
        <v>0</v>
      </c>
      <c r="AE37" s="32">
        <f>COUNTA(AE6:AE36)</f>
        <v>0</v>
      </c>
    </row>
    <row r="38" spans="1:31" x14ac:dyDescent="0.25">
      <c r="A38" s="69"/>
      <c r="B38" s="68"/>
      <c r="C38" t="s">
        <v>9</v>
      </c>
      <c r="D38" s="33">
        <f>COUNTIF(G38:AE38,"ok")</f>
        <v>1</v>
      </c>
      <c r="E38" s="7">
        <f>D38/25</f>
        <v>0.04</v>
      </c>
      <c r="F38" s="5"/>
      <c r="G38" s="33" t="str">
        <f t="shared" ref="G38:AE38" si="1">IFERROR(IF(VLOOKUP(1*LEFT(G2,FIND(".",G2)-1),$F:$F,1,FALSE),"ok",""),"")</f>
        <v>ok</v>
      </c>
      <c r="H38" s="33" t="str">
        <f t="shared" si="1"/>
        <v/>
      </c>
      <c r="I38" s="33" t="str">
        <f t="shared" si="1"/>
        <v/>
      </c>
      <c r="J38" s="33" t="str">
        <f t="shared" si="1"/>
        <v/>
      </c>
      <c r="K38" s="33" t="str">
        <f t="shared" si="1"/>
        <v/>
      </c>
      <c r="L38" s="33" t="str">
        <f t="shared" si="1"/>
        <v/>
      </c>
      <c r="M38" s="33" t="str">
        <f t="shared" si="1"/>
        <v/>
      </c>
      <c r="N38" s="33" t="str">
        <f t="shared" si="1"/>
        <v/>
      </c>
      <c r="O38" s="33" t="str">
        <f t="shared" si="1"/>
        <v/>
      </c>
      <c r="P38" s="33" t="str">
        <f t="shared" si="1"/>
        <v/>
      </c>
      <c r="Q38" s="33" t="str">
        <f t="shared" si="1"/>
        <v/>
      </c>
      <c r="R38" s="33" t="str">
        <f t="shared" si="1"/>
        <v/>
      </c>
      <c r="S38" s="33" t="str">
        <f t="shared" si="1"/>
        <v/>
      </c>
      <c r="T38" s="33" t="str">
        <f t="shared" si="1"/>
        <v/>
      </c>
      <c r="U38" s="33" t="str">
        <f t="shared" si="1"/>
        <v/>
      </c>
      <c r="V38" s="33" t="str">
        <f t="shared" si="1"/>
        <v/>
      </c>
      <c r="W38" s="33" t="str">
        <f t="shared" si="1"/>
        <v/>
      </c>
      <c r="X38" s="33" t="str">
        <f t="shared" si="1"/>
        <v/>
      </c>
      <c r="Y38" s="33" t="str">
        <f t="shared" si="1"/>
        <v/>
      </c>
      <c r="Z38" s="33" t="str">
        <f t="shared" si="1"/>
        <v/>
      </c>
      <c r="AA38" s="33" t="str">
        <f t="shared" si="1"/>
        <v/>
      </c>
      <c r="AB38" s="33" t="str">
        <f t="shared" si="1"/>
        <v/>
      </c>
      <c r="AC38" s="33" t="str">
        <f t="shared" si="1"/>
        <v/>
      </c>
      <c r="AD38" s="33" t="str">
        <f t="shared" si="1"/>
        <v/>
      </c>
      <c r="AE38" s="33" t="str">
        <f t="shared" si="1"/>
        <v/>
      </c>
    </row>
    <row r="39" spans="1:31" x14ac:dyDescent="0.25">
      <c r="A39" s="69"/>
      <c r="B39" s="68"/>
      <c r="C39" t="s">
        <v>7</v>
      </c>
      <c r="D39" s="33">
        <f>COUNTA(A6:A36)</f>
        <v>1</v>
      </c>
      <c r="E39" s="7">
        <f>D39/25</f>
        <v>0.04</v>
      </c>
    </row>
    <row r="41" spans="1:31" x14ac:dyDescent="0.25">
      <c r="A41" s="69"/>
      <c r="B41" s="68" t="s">
        <v>92</v>
      </c>
      <c r="C41" t="s">
        <v>6</v>
      </c>
      <c r="D41" s="33">
        <f>'Quests aus 2017'!D37</f>
        <v>0</v>
      </c>
      <c r="E41" s="7">
        <f>'Quests aus 2017'!E37</f>
        <v>0</v>
      </c>
      <c r="F41" s="5"/>
      <c r="G41" s="70" t="s">
        <v>96</v>
      </c>
      <c r="H41" s="70"/>
      <c r="I41" s="70"/>
      <c r="J41" s="70"/>
    </row>
    <row r="42" spans="1:31" x14ac:dyDescent="0.25">
      <c r="A42" s="69"/>
      <c r="B42" s="68"/>
      <c r="C42" t="s">
        <v>9</v>
      </c>
      <c r="D42" s="33">
        <f>'Quests aus 2017'!D38</f>
        <v>0</v>
      </c>
      <c r="E42" s="7">
        <f>'Quests aus 2017'!E38</f>
        <v>0</v>
      </c>
      <c r="F42" s="5"/>
      <c r="G42" s="70"/>
      <c r="H42" s="70"/>
      <c r="I42" s="70"/>
      <c r="J42" s="70"/>
    </row>
    <row r="43" spans="1:31" x14ac:dyDescent="0.25">
      <c r="A43" s="69"/>
      <c r="B43" s="68"/>
      <c r="C43" t="s">
        <v>7</v>
      </c>
      <c r="D43" s="33">
        <f>'Quests aus 2017'!D39</f>
        <v>0</v>
      </c>
      <c r="E43" s="7">
        <f>'Quests aus 2017'!E39</f>
        <v>0</v>
      </c>
      <c r="F43" s="5"/>
      <c r="G43" s="70"/>
      <c r="H43" s="70"/>
      <c r="I43" s="70"/>
      <c r="J43" s="70"/>
    </row>
    <row r="44" spans="1:31" x14ac:dyDescent="0.25">
      <c r="A44" s="69"/>
      <c r="B44" s="68" t="s">
        <v>93</v>
      </c>
      <c r="C44" t="s">
        <v>6</v>
      </c>
      <c r="D44" s="33">
        <f>'Quests aus 2016'!D35</f>
        <v>0</v>
      </c>
      <c r="E44" s="7">
        <f>'Quests aus 2016'!E35</f>
        <v>0</v>
      </c>
      <c r="F44" s="5"/>
      <c r="G44" s="70" t="s">
        <v>95</v>
      </c>
      <c r="H44" s="70"/>
      <c r="I44" s="70"/>
      <c r="J44" s="70"/>
    </row>
    <row r="45" spans="1:31" x14ac:dyDescent="0.25">
      <c r="A45" s="69"/>
      <c r="B45" s="68"/>
      <c r="C45" t="s">
        <v>9</v>
      </c>
      <c r="D45" s="33">
        <f>'Quests aus 2016'!D36</f>
        <v>0</v>
      </c>
      <c r="E45" s="7">
        <f>'Quests aus 2016'!E36</f>
        <v>0</v>
      </c>
      <c r="F45" s="5"/>
      <c r="G45" s="70"/>
      <c r="H45" s="70"/>
      <c r="I45" s="70"/>
      <c r="J45" s="70"/>
    </row>
    <row r="46" spans="1:31" x14ac:dyDescent="0.25">
      <c r="A46" s="69"/>
      <c r="B46" s="68"/>
      <c r="C46" t="s">
        <v>7</v>
      </c>
      <c r="D46" s="33">
        <f>'Quests aus 2016'!D37</f>
        <v>0</v>
      </c>
      <c r="E46" s="7">
        <f>'Quests aus 2016'!E37</f>
        <v>0</v>
      </c>
      <c r="F46" s="5"/>
      <c r="G46" s="70"/>
      <c r="H46" s="70"/>
      <c r="I46" s="70"/>
      <c r="J46" s="70"/>
    </row>
    <row r="48" spans="1:31" x14ac:dyDescent="0.25">
      <c r="A48" s="69"/>
      <c r="B48" s="68" t="s">
        <v>94</v>
      </c>
      <c r="C48" t="s">
        <v>6</v>
      </c>
      <c r="D48" s="33">
        <f>D37+D41*0.5+D44*0.25</f>
        <v>2</v>
      </c>
      <c r="E48" s="7">
        <f>E37+E41*0.5+E44*0.25</f>
        <v>0.08</v>
      </c>
    </row>
    <row r="49" spans="1:5" x14ac:dyDescent="0.25">
      <c r="A49" s="69"/>
      <c r="B49" s="68"/>
      <c r="C49" t="s">
        <v>9</v>
      </c>
      <c r="D49" s="33">
        <f t="shared" ref="D49:E50" si="2">D38+D42*0.5+D45*0.25</f>
        <v>1</v>
      </c>
      <c r="E49" s="7">
        <f t="shared" ref="E49" si="3">E38+E42*0.5+E45*0.25</f>
        <v>0.04</v>
      </c>
    </row>
    <row r="50" spans="1:5" x14ac:dyDescent="0.25">
      <c r="A50" s="69"/>
      <c r="B50" s="68"/>
      <c r="C50" t="s">
        <v>7</v>
      </c>
      <c r="D50" s="33">
        <f t="shared" si="2"/>
        <v>1</v>
      </c>
      <c r="E50" s="7">
        <f t="shared" ref="E50" si="4">E39+E43*0.5+E46*0.25</f>
        <v>0.04</v>
      </c>
    </row>
  </sheetData>
  <mergeCells count="69">
    <mergeCell ref="A48:A50"/>
    <mergeCell ref="B48:B50"/>
    <mergeCell ref="G41:J43"/>
    <mergeCell ref="G44:J46"/>
    <mergeCell ref="D35:E35"/>
    <mergeCell ref="B37:B39"/>
    <mergeCell ref="B41:B43"/>
    <mergeCell ref="B44:B46"/>
    <mergeCell ref="A41:A43"/>
    <mergeCell ref="A44:A46"/>
    <mergeCell ref="A37:A39"/>
    <mergeCell ref="D26:E26"/>
    <mergeCell ref="D27:E27"/>
    <mergeCell ref="D28:E28"/>
    <mergeCell ref="D29:E29"/>
    <mergeCell ref="D30:E30"/>
    <mergeCell ref="D34:E34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  <mergeCell ref="A3:B3"/>
    <mergeCell ref="D3:E3"/>
    <mergeCell ref="A4:E4"/>
    <mergeCell ref="D5:E5"/>
    <mergeCell ref="D6:E6"/>
    <mergeCell ref="D7:E7"/>
    <mergeCell ref="Z2:Z5"/>
    <mergeCell ref="AA2:AA5"/>
    <mergeCell ref="AB2:AB5"/>
    <mergeCell ref="AC2:AC5"/>
    <mergeCell ref="AD2:AD5"/>
    <mergeCell ref="AE2:AE5"/>
    <mergeCell ref="T2:T5"/>
    <mergeCell ref="U2:U5"/>
    <mergeCell ref="V2:V5"/>
    <mergeCell ref="W2:W5"/>
    <mergeCell ref="X2:X5"/>
    <mergeCell ref="Y2:Y5"/>
    <mergeCell ref="N2:N5"/>
    <mergeCell ref="O2:O5"/>
    <mergeCell ref="P2:P5"/>
    <mergeCell ref="Q2:Q5"/>
    <mergeCell ref="R2:R5"/>
    <mergeCell ref="S2:S5"/>
    <mergeCell ref="A1:E2"/>
    <mergeCell ref="G1:AE1"/>
    <mergeCell ref="F2:F5"/>
    <mergeCell ref="G2:G5"/>
    <mergeCell ref="H2:H5"/>
    <mergeCell ref="I2:I5"/>
    <mergeCell ref="J2:J5"/>
    <mergeCell ref="K2:K5"/>
    <mergeCell ref="L2:L5"/>
    <mergeCell ref="M2:M5"/>
  </mergeCells>
  <dataValidations disablePrompts="1" count="1">
    <dataValidation type="whole" allowBlank="1" showInputMessage="1" showErrorMessage="1" sqref="F6:F35">
      <formula1>1</formula1>
      <formula2>25</formula2>
    </dataValidation>
  </dataValidations>
  <hyperlinks>
    <hyperlink ref="A1:E2" r:id="rId1" display="RPG Challenge 2018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workbookViewId="0">
      <pane xSplit="5" ySplit="5" topLeftCell="F6" activePane="bottomRight" state="frozen"/>
      <selection pane="topRight" activeCell="E1" sqref="E1"/>
      <selection pane="bottomLeft" activeCell="A4" sqref="A4"/>
      <selection pane="bottomRight" activeCell="C3" sqref="C3"/>
    </sheetView>
  </sheetViews>
  <sheetFormatPr baseColWidth="10" defaultRowHeight="15" x14ac:dyDescent="0.25"/>
  <cols>
    <col min="1" max="1" width="6.85546875" bestFit="1" customWidth="1"/>
    <col min="2" max="2" width="19.7109375" customWidth="1"/>
    <col min="3" max="3" width="24.5703125" bestFit="1" customWidth="1"/>
    <col min="4" max="5" width="17.140625" customWidth="1"/>
    <col min="6" max="6" width="3.7109375" style="1" bestFit="1" customWidth="1"/>
    <col min="7" max="7" width="6.85546875" customWidth="1"/>
    <col min="8" max="31" width="7.5703125" customWidth="1"/>
  </cols>
  <sheetData>
    <row r="1" spans="1:31" ht="15" customHeight="1" x14ac:dyDescent="0.25">
      <c r="A1" s="38" t="s">
        <v>11</v>
      </c>
      <c r="B1" s="38"/>
      <c r="C1" s="38"/>
      <c r="D1" s="38"/>
      <c r="E1" s="38"/>
      <c r="F1" s="4"/>
      <c r="G1" s="53" t="s">
        <v>3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1" ht="94.5" customHeight="1" x14ac:dyDescent="0.25">
      <c r="A2" s="38"/>
      <c r="B2" s="38"/>
      <c r="C2" s="38"/>
      <c r="D2" s="38"/>
      <c r="E2" s="38"/>
      <c r="F2" s="36" t="s">
        <v>8</v>
      </c>
      <c r="G2" s="49" t="s">
        <v>12</v>
      </c>
      <c r="H2" s="49" t="s">
        <v>13</v>
      </c>
      <c r="I2" s="49" t="s">
        <v>14</v>
      </c>
      <c r="J2" s="49" t="s">
        <v>15</v>
      </c>
      <c r="K2" s="49" t="s">
        <v>16</v>
      </c>
      <c r="L2" s="49" t="s">
        <v>17</v>
      </c>
      <c r="M2" s="49" t="s">
        <v>18</v>
      </c>
      <c r="N2" s="49" t="s">
        <v>19</v>
      </c>
      <c r="O2" s="49" t="s">
        <v>20</v>
      </c>
      <c r="P2" s="49" t="s">
        <v>21</v>
      </c>
      <c r="Q2" s="49" t="s">
        <v>22</v>
      </c>
      <c r="R2" s="49" t="s">
        <v>23</v>
      </c>
      <c r="S2" s="49" t="s">
        <v>24</v>
      </c>
      <c r="T2" s="49" t="s">
        <v>25</v>
      </c>
      <c r="U2" s="49" t="s">
        <v>26</v>
      </c>
      <c r="V2" s="49" t="s">
        <v>27</v>
      </c>
      <c r="W2" s="49" t="s">
        <v>28</v>
      </c>
      <c r="X2" s="49" t="s">
        <v>29</v>
      </c>
      <c r="Y2" s="49" t="s">
        <v>30</v>
      </c>
      <c r="Z2" s="51" t="s">
        <v>31</v>
      </c>
      <c r="AA2" s="51" t="s">
        <v>32</v>
      </c>
      <c r="AB2" s="47" t="s">
        <v>33</v>
      </c>
      <c r="AC2" s="49" t="s">
        <v>34</v>
      </c>
      <c r="AD2" s="49" t="s">
        <v>35</v>
      </c>
      <c r="AE2" s="49" t="s">
        <v>36</v>
      </c>
    </row>
    <row r="3" spans="1:31" ht="174" customHeight="1" x14ac:dyDescent="0.25">
      <c r="A3" s="41" t="s">
        <v>10</v>
      </c>
      <c r="B3" s="41"/>
      <c r="C3" s="8"/>
      <c r="D3" s="42"/>
      <c r="E3" s="43"/>
      <c r="F3" s="37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2"/>
      <c r="AA3" s="52"/>
      <c r="AB3" s="48"/>
      <c r="AC3" s="50"/>
      <c r="AD3" s="50"/>
      <c r="AE3" s="50"/>
    </row>
    <row r="4" spans="1:31" ht="21.75" customHeight="1" x14ac:dyDescent="0.25">
      <c r="A4" s="44">
        <f>'Quests 2018'!A4:E4</f>
        <v>0</v>
      </c>
      <c r="B4" s="45"/>
      <c r="C4" s="45"/>
      <c r="D4" s="45"/>
      <c r="E4" s="46"/>
      <c r="F4" s="37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2"/>
      <c r="AA4" s="52"/>
      <c r="AB4" s="48"/>
      <c r="AC4" s="50"/>
      <c r="AD4" s="50"/>
      <c r="AE4" s="50"/>
    </row>
    <row r="5" spans="1:31" x14ac:dyDescent="0.25">
      <c r="A5" s="3" t="s">
        <v>0</v>
      </c>
      <c r="B5" s="3" t="s">
        <v>1</v>
      </c>
      <c r="C5" s="3" t="s">
        <v>2</v>
      </c>
      <c r="D5" s="39" t="s">
        <v>4</v>
      </c>
      <c r="E5" s="40"/>
      <c r="F5" s="37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2"/>
      <c r="AA5" s="52"/>
      <c r="AB5" s="48"/>
      <c r="AC5" s="50"/>
      <c r="AD5" s="50"/>
      <c r="AE5" s="50"/>
    </row>
    <row r="6" spans="1:31" ht="17.100000000000001" customHeight="1" x14ac:dyDescent="0.25">
      <c r="A6" s="9"/>
      <c r="B6" s="10"/>
      <c r="C6" s="11"/>
      <c r="D6" s="34"/>
      <c r="E6" s="35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20"/>
      <c r="AB6" s="15"/>
      <c r="AC6" s="15"/>
      <c r="AD6" s="15"/>
      <c r="AE6" s="15"/>
    </row>
    <row r="7" spans="1:31" ht="17.100000000000001" customHeight="1" x14ac:dyDescent="0.25">
      <c r="A7" s="9"/>
      <c r="B7" s="10"/>
      <c r="C7" s="11"/>
      <c r="D7" s="34"/>
      <c r="E7" s="35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20"/>
      <c r="AB7" s="15"/>
      <c r="AC7" s="15"/>
      <c r="AD7" s="15"/>
      <c r="AE7" s="15"/>
    </row>
    <row r="8" spans="1:31" ht="17.100000000000001" customHeight="1" x14ac:dyDescent="0.25">
      <c r="A8" s="9"/>
      <c r="B8" s="10"/>
      <c r="C8" s="11"/>
      <c r="D8" s="34"/>
      <c r="E8" s="35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0"/>
      <c r="AB8" s="15"/>
      <c r="AC8" s="15"/>
      <c r="AD8" s="15"/>
      <c r="AE8" s="15"/>
    </row>
    <row r="9" spans="1:31" ht="17.100000000000001" customHeight="1" x14ac:dyDescent="0.25">
      <c r="A9" s="9"/>
      <c r="B9" s="10"/>
      <c r="C9" s="11"/>
      <c r="D9" s="34"/>
      <c r="E9" s="35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20"/>
      <c r="AB9" s="15"/>
      <c r="AC9" s="15"/>
      <c r="AD9" s="15"/>
      <c r="AE9" s="15"/>
    </row>
    <row r="10" spans="1:31" ht="17.100000000000001" customHeight="1" x14ac:dyDescent="0.25">
      <c r="A10" s="9"/>
      <c r="B10" s="10"/>
      <c r="C10" s="11"/>
      <c r="D10" s="34"/>
      <c r="E10" s="35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20"/>
      <c r="AB10" s="15"/>
      <c r="AC10" s="15"/>
      <c r="AD10" s="15"/>
      <c r="AE10" s="15"/>
    </row>
    <row r="11" spans="1:31" ht="17.100000000000001" customHeight="1" x14ac:dyDescent="0.25">
      <c r="A11" s="9"/>
      <c r="B11" s="10"/>
      <c r="C11" s="11"/>
      <c r="D11" s="34"/>
      <c r="E11" s="35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20"/>
      <c r="AB11" s="15"/>
      <c r="AC11" s="15"/>
      <c r="AD11" s="15"/>
      <c r="AE11" s="15"/>
    </row>
    <row r="12" spans="1:31" ht="17.100000000000001" customHeight="1" x14ac:dyDescent="0.25">
      <c r="A12" s="9"/>
      <c r="B12" s="10"/>
      <c r="C12" s="11"/>
      <c r="D12" s="34"/>
      <c r="E12" s="35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20"/>
      <c r="AB12" s="15"/>
      <c r="AC12" s="15"/>
      <c r="AD12" s="15"/>
      <c r="AE12" s="15"/>
    </row>
    <row r="13" spans="1:31" ht="17.100000000000001" customHeight="1" x14ac:dyDescent="0.25">
      <c r="A13" s="9"/>
      <c r="B13" s="10"/>
      <c r="C13" s="11"/>
      <c r="D13" s="34"/>
      <c r="E13" s="35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20"/>
      <c r="AB13" s="15"/>
      <c r="AC13" s="15"/>
      <c r="AD13" s="15"/>
      <c r="AE13" s="15"/>
    </row>
    <row r="14" spans="1:31" ht="17.100000000000001" customHeight="1" x14ac:dyDescent="0.25">
      <c r="A14" s="9"/>
      <c r="B14" s="10"/>
      <c r="C14" s="11"/>
      <c r="D14" s="34"/>
      <c r="E14" s="35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20"/>
      <c r="AB14" s="15"/>
      <c r="AC14" s="15"/>
      <c r="AD14" s="15"/>
      <c r="AE14" s="15"/>
    </row>
    <row r="15" spans="1:31" ht="17.100000000000001" customHeight="1" x14ac:dyDescent="0.25">
      <c r="A15" s="9"/>
      <c r="B15" s="10"/>
      <c r="C15" s="11"/>
      <c r="D15" s="34"/>
      <c r="E15" s="35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20"/>
      <c r="AB15" s="15"/>
      <c r="AC15" s="15"/>
      <c r="AD15" s="15"/>
      <c r="AE15" s="15"/>
    </row>
    <row r="16" spans="1:31" ht="17.100000000000001" customHeight="1" x14ac:dyDescent="0.25">
      <c r="A16" s="9"/>
      <c r="B16" s="10"/>
      <c r="C16" s="11"/>
      <c r="D16" s="34"/>
      <c r="E16" s="35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20"/>
      <c r="AB16" s="15"/>
      <c r="AC16" s="15"/>
      <c r="AD16" s="15"/>
      <c r="AE16" s="15"/>
    </row>
    <row r="17" spans="1:31" ht="17.100000000000001" customHeight="1" x14ac:dyDescent="0.25">
      <c r="A17" s="9"/>
      <c r="B17" s="10"/>
      <c r="C17" s="11"/>
      <c r="D17" s="34"/>
      <c r="E17" s="35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20"/>
      <c r="AB17" s="15"/>
      <c r="AC17" s="15"/>
      <c r="AD17" s="15"/>
      <c r="AE17" s="15"/>
    </row>
    <row r="18" spans="1:31" ht="17.100000000000001" customHeight="1" x14ac:dyDescent="0.25">
      <c r="A18" s="9"/>
      <c r="B18" s="10"/>
      <c r="C18" s="11"/>
      <c r="D18" s="34"/>
      <c r="E18" s="35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20"/>
      <c r="AB18" s="15"/>
      <c r="AC18" s="15"/>
      <c r="AD18" s="15"/>
      <c r="AE18" s="15"/>
    </row>
    <row r="19" spans="1:31" ht="17.100000000000001" customHeight="1" x14ac:dyDescent="0.25">
      <c r="A19" s="9"/>
      <c r="B19" s="10"/>
      <c r="C19" s="11"/>
      <c r="D19" s="34"/>
      <c r="E19" s="35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20"/>
      <c r="AB19" s="15"/>
      <c r="AC19" s="15"/>
      <c r="AD19" s="15"/>
      <c r="AE19" s="15"/>
    </row>
    <row r="20" spans="1:31" ht="17.100000000000001" customHeight="1" x14ac:dyDescent="0.25">
      <c r="A20" s="9"/>
      <c r="B20" s="10"/>
      <c r="C20" s="11"/>
      <c r="D20" s="34"/>
      <c r="E20" s="35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20"/>
      <c r="AB20" s="15"/>
      <c r="AC20" s="15"/>
      <c r="AD20" s="15"/>
      <c r="AE20" s="15"/>
    </row>
    <row r="21" spans="1:31" ht="17.100000000000001" customHeight="1" x14ac:dyDescent="0.25">
      <c r="A21" s="9"/>
      <c r="B21" s="10"/>
      <c r="C21" s="11"/>
      <c r="D21" s="34"/>
      <c r="E21" s="35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20"/>
      <c r="AB21" s="15"/>
      <c r="AC21" s="15"/>
      <c r="AD21" s="15"/>
      <c r="AE21" s="15"/>
    </row>
    <row r="22" spans="1:31" ht="17.100000000000001" customHeight="1" x14ac:dyDescent="0.25">
      <c r="A22" s="9"/>
      <c r="B22" s="10"/>
      <c r="C22" s="11"/>
      <c r="D22" s="34"/>
      <c r="E22" s="35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20"/>
      <c r="AB22" s="15"/>
      <c r="AC22" s="15"/>
      <c r="AD22" s="15"/>
      <c r="AE22" s="15"/>
    </row>
    <row r="23" spans="1:31" ht="17.100000000000001" customHeight="1" x14ac:dyDescent="0.25">
      <c r="A23" s="9"/>
      <c r="B23" s="10"/>
      <c r="C23" s="11"/>
      <c r="D23" s="34"/>
      <c r="E23" s="35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20"/>
      <c r="AB23" s="15"/>
      <c r="AC23" s="15"/>
      <c r="AD23" s="15"/>
      <c r="AE23" s="15"/>
    </row>
    <row r="24" spans="1:31" ht="17.100000000000001" customHeight="1" x14ac:dyDescent="0.25">
      <c r="A24" s="9"/>
      <c r="B24" s="10"/>
      <c r="C24" s="11"/>
      <c r="D24" s="34"/>
      <c r="E24" s="35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20"/>
      <c r="AB24" s="15"/>
      <c r="AC24" s="15"/>
      <c r="AD24" s="15"/>
      <c r="AE24" s="15"/>
    </row>
    <row r="25" spans="1:31" ht="17.100000000000001" customHeight="1" x14ac:dyDescent="0.25">
      <c r="A25" s="9"/>
      <c r="B25" s="10"/>
      <c r="C25" s="11"/>
      <c r="D25" s="34"/>
      <c r="E25" s="35"/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20"/>
      <c r="AB25" s="15"/>
      <c r="AC25" s="15"/>
      <c r="AD25" s="15"/>
      <c r="AE25" s="15"/>
    </row>
    <row r="26" spans="1:31" ht="17.100000000000001" customHeight="1" x14ac:dyDescent="0.25">
      <c r="A26" s="9"/>
      <c r="B26" s="10"/>
      <c r="C26" s="11"/>
      <c r="D26" s="34"/>
      <c r="E26" s="35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20"/>
      <c r="AB26" s="15"/>
      <c r="AC26" s="15"/>
      <c r="AD26" s="15"/>
      <c r="AE26" s="15"/>
    </row>
    <row r="27" spans="1:31" ht="17.100000000000001" customHeight="1" x14ac:dyDescent="0.25">
      <c r="A27" s="9"/>
      <c r="B27" s="10"/>
      <c r="C27" s="11"/>
      <c r="D27" s="34"/>
      <c r="E27" s="35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20"/>
      <c r="AB27" s="15"/>
      <c r="AC27" s="15"/>
      <c r="AD27" s="15"/>
      <c r="AE27" s="15"/>
    </row>
    <row r="28" spans="1:31" ht="17.100000000000001" customHeight="1" x14ac:dyDescent="0.25">
      <c r="A28" s="9"/>
      <c r="B28" s="10"/>
      <c r="C28" s="11"/>
      <c r="D28" s="34"/>
      <c r="E28" s="35"/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20"/>
      <c r="AB28" s="15"/>
      <c r="AC28" s="15"/>
      <c r="AD28" s="15"/>
      <c r="AE28" s="15"/>
    </row>
    <row r="29" spans="1:31" ht="17.100000000000001" customHeight="1" x14ac:dyDescent="0.25">
      <c r="A29" s="9"/>
      <c r="B29" s="10"/>
      <c r="C29" s="11"/>
      <c r="D29" s="34"/>
      <c r="E29" s="35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20"/>
      <c r="AB29" s="15"/>
      <c r="AC29" s="15"/>
      <c r="AD29" s="15"/>
      <c r="AE29" s="15"/>
    </row>
    <row r="30" spans="1:31" ht="17.100000000000001" customHeight="1" x14ac:dyDescent="0.25">
      <c r="A30" s="9"/>
      <c r="B30" s="10"/>
      <c r="C30" s="11"/>
      <c r="D30" s="34"/>
      <c r="E30" s="35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20"/>
      <c r="AB30" s="15"/>
      <c r="AC30" s="15"/>
      <c r="AD30" s="15"/>
      <c r="AE30" s="15"/>
    </row>
    <row r="31" spans="1:31" ht="17.100000000000001" customHeight="1" x14ac:dyDescent="0.25">
      <c r="A31" s="9"/>
      <c r="B31" s="10"/>
      <c r="C31" s="11"/>
      <c r="D31" s="17"/>
      <c r="E31" s="18"/>
      <c r="F31" s="1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ht="17.100000000000001" customHeight="1" x14ac:dyDescent="0.25">
      <c r="A32" s="9"/>
      <c r="B32" s="10"/>
      <c r="C32" s="11"/>
      <c r="D32" s="17"/>
      <c r="E32" s="18"/>
      <c r="F32" s="1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ht="17.100000000000001" customHeight="1" x14ac:dyDescent="0.25">
      <c r="A33" s="9"/>
      <c r="B33" s="10"/>
      <c r="C33" s="11"/>
      <c r="D33" s="12"/>
      <c r="E33" s="13"/>
      <c r="F33" s="1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7.100000000000001" customHeight="1" x14ac:dyDescent="0.25">
      <c r="A34" s="9"/>
      <c r="B34" s="10"/>
      <c r="C34" s="11"/>
      <c r="D34" s="34"/>
      <c r="E34" s="35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20"/>
      <c r="AB34" s="15"/>
      <c r="AC34" s="15"/>
      <c r="AD34" s="15"/>
      <c r="AE34" s="15"/>
    </row>
    <row r="35" spans="1:31" ht="17.100000000000001" customHeight="1" x14ac:dyDescent="0.25">
      <c r="A35" s="9"/>
      <c r="B35" s="10"/>
      <c r="C35" s="11"/>
      <c r="D35" s="34"/>
      <c r="E35" s="35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20"/>
      <c r="AB35" s="15"/>
      <c r="AC35" s="15"/>
      <c r="AD35" s="15"/>
      <c r="AE35" s="15"/>
    </row>
    <row r="36" spans="1:31" x14ac:dyDescent="0.25">
      <c r="AA36" s="22"/>
    </row>
    <row r="37" spans="1:31" x14ac:dyDescent="0.25">
      <c r="C37" t="s">
        <v>6</v>
      </c>
      <c r="D37" s="2">
        <f>COUNTIF(G37:AE37,"&gt;0")</f>
        <v>0</v>
      </c>
      <c r="E37" s="7">
        <f>D37/25</f>
        <v>0</v>
      </c>
      <c r="F37" s="5"/>
      <c r="G37" s="6">
        <f t="shared" ref="G37:AA37" si="0">COUNTA(G6:G36)</f>
        <v>0</v>
      </c>
      <c r="H37" s="6">
        <f t="shared" si="0"/>
        <v>0</v>
      </c>
      <c r="I37" s="6">
        <f t="shared" si="0"/>
        <v>0</v>
      </c>
      <c r="J37" s="6">
        <f t="shared" si="0"/>
        <v>0</v>
      </c>
      <c r="K37" s="6">
        <f t="shared" si="0"/>
        <v>0</v>
      </c>
      <c r="L37" s="6">
        <f t="shared" si="0"/>
        <v>0</v>
      </c>
      <c r="M37" s="6">
        <f t="shared" si="0"/>
        <v>0</v>
      </c>
      <c r="N37" s="6">
        <f t="shared" si="0"/>
        <v>0</v>
      </c>
      <c r="O37" s="6">
        <f t="shared" si="0"/>
        <v>0</v>
      </c>
      <c r="P37" s="6">
        <f t="shared" si="0"/>
        <v>0</v>
      </c>
      <c r="Q37" s="6">
        <f t="shared" si="0"/>
        <v>0</v>
      </c>
      <c r="R37" s="6">
        <f t="shared" si="0"/>
        <v>0</v>
      </c>
      <c r="S37" s="6">
        <f t="shared" si="0"/>
        <v>0</v>
      </c>
      <c r="T37" s="6">
        <f t="shared" si="0"/>
        <v>0</v>
      </c>
      <c r="U37" s="6">
        <f t="shared" si="0"/>
        <v>0</v>
      </c>
      <c r="V37" s="6">
        <f t="shared" si="0"/>
        <v>0</v>
      </c>
      <c r="W37" s="6">
        <f t="shared" si="0"/>
        <v>0</v>
      </c>
      <c r="X37" s="6">
        <f t="shared" si="0"/>
        <v>0</v>
      </c>
      <c r="Y37" s="6">
        <f t="shared" si="0"/>
        <v>0</v>
      </c>
      <c r="Z37" s="6">
        <f t="shared" si="0"/>
        <v>0</v>
      </c>
      <c r="AA37" s="21">
        <f t="shared" si="0"/>
        <v>0</v>
      </c>
      <c r="AB37" s="6">
        <f>COUNTA(AB6:AB36)</f>
        <v>0</v>
      </c>
      <c r="AC37" s="6">
        <f>COUNTA(AC6:AC36)</f>
        <v>0</v>
      </c>
      <c r="AD37" s="6">
        <f>COUNTA(AD6:AD36)</f>
        <v>0</v>
      </c>
      <c r="AE37" s="6">
        <f>COUNTA(AE6:AE36)</f>
        <v>0</v>
      </c>
    </row>
    <row r="38" spans="1:31" x14ac:dyDescent="0.25">
      <c r="C38" t="s">
        <v>9</v>
      </c>
      <c r="D38" s="2">
        <f>COUNTIF(G38:AE38,"ok")</f>
        <v>0</v>
      </c>
      <c r="E38" s="7">
        <f>D38/25</f>
        <v>0</v>
      </c>
      <c r="F38" s="5"/>
      <c r="G38" s="2" t="str">
        <f t="shared" ref="G38:AE38" si="1">IFERROR(IF(VLOOKUP(1*LEFT(G2,FIND(".",G2)-1),$F:$F,1,FALSE),"ok",""),"")</f>
        <v/>
      </c>
      <c r="H38" s="2" t="str">
        <f t="shared" si="1"/>
        <v/>
      </c>
      <c r="I38" s="2" t="str">
        <f t="shared" si="1"/>
        <v/>
      </c>
      <c r="J38" s="2" t="str">
        <f t="shared" si="1"/>
        <v/>
      </c>
      <c r="K38" s="2" t="str">
        <f t="shared" si="1"/>
        <v/>
      </c>
      <c r="L38" s="2" t="str">
        <f t="shared" si="1"/>
        <v/>
      </c>
      <c r="M38" s="2" t="str">
        <f t="shared" si="1"/>
        <v/>
      </c>
      <c r="N38" s="2" t="str">
        <f t="shared" si="1"/>
        <v/>
      </c>
      <c r="O38" s="2" t="str">
        <f t="shared" si="1"/>
        <v/>
      </c>
      <c r="P38" s="2" t="str">
        <f t="shared" si="1"/>
        <v/>
      </c>
      <c r="Q38" s="2" t="str">
        <f t="shared" si="1"/>
        <v/>
      </c>
      <c r="R38" s="2" t="str">
        <f t="shared" si="1"/>
        <v/>
      </c>
      <c r="S38" s="2" t="str">
        <f t="shared" si="1"/>
        <v/>
      </c>
      <c r="T38" s="2" t="str">
        <f t="shared" si="1"/>
        <v/>
      </c>
      <c r="U38" s="2" t="str">
        <f t="shared" si="1"/>
        <v/>
      </c>
      <c r="V38" s="2" t="str">
        <f t="shared" si="1"/>
        <v/>
      </c>
      <c r="W38" s="2" t="str">
        <f t="shared" si="1"/>
        <v/>
      </c>
      <c r="X38" s="2" t="str">
        <f t="shared" si="1"/>
        <v/>
      </c>
      <c r="Y38" s="2" t="str">
        <f t="shared" si="1"/>
        <v/>
      </c>
      <c r="Z38" s="2" t="str">
        <f t="shared" si="1"/>
        <v/>
      </c>
      <c r="AA38" s="23" t="str">
        <f t="shared" si="1"/>
        <v/>
      </c>
      <c r="AB38" s="2" t="str">
        <f t="shared" si="1"/>
        <v/>
      </c>
      <c r="AC38" s="2" t="str">
        <f t="shared" si="1"/>
        <v/>
      </c>
      <c r="AD38" s="2" t="str">
        <f t="shared" si="1"/>
        <v/>
      </c>
      <c r="AE38" s="2" t="str">
        <f t="shared" si="1"/>
        <v/>
      </c>
    </row>
    <row r="39" spans="1:31" x14ac:dyDescent="0.25">
      <c r="C39" t="s">
        <v>7</v>
      </c>
      <c r="D39" s="2">
        <f>COUNTA(A6:A36)</f>
        <v>0</v>
      </c>
      <c r="E39" s="7">
        <f>D39/25</f>
        <v>0</v>
      </c>
    </row>
  </sheetData>
  <mergeCells count="59">
    <mergeCell ref="U2:U5"/>
    <mergeCell ref="G1:AE1"/>
    <mergeCell ref="G2:G5"/>
    <mergeCell ref="H2:H5"/>
    <mergeCell ref="I2:I5"/>
    <mergeCell ref="J2:J5"/>
    <mergeCell ref="K2:K5"/>
    <mergeCell ref="L2:L5"/>
    <mergeCell ref="M2:M5"/>
    <mergeCell ref="N2:N5"/>
    <mergeCell ref="O2:O5"/>
    <mergeCell ref="P2:P5"/>
    <mergeCell ref="Q2:Q5"/>
    <mergeCell ref="R2:R5"/>
    <mergeCell ref="S2:S5"/>
    <mergeCell ref="T2:T5"/>
    <mergeCell ref="V2:V5"/>
    <mergeCell ref="W2:W5"/>
    <mergeCell ref="X2:X5"/>
    <mergeCell ref="Y2:Y5"/>
    <mergeCell ref="Z2:Z5"/>
    <mergeCell ref="AB2:AB5"/>
    <mergeCell ref="AC2:AC5"/>
    <mergeCell ref="AD2:AD5"/>
    <mergeCell ref="AE2:AE5"/>
    <mergeCell ref="AA2:AA5"/>
    <mergeCell ref="A1:E2"/>
    <mergeCell ref="D5:E5"/>
    <mergeCell ref="D6:E6"/>
    <mergeCell ref="D7:E7"/>
    <mergeCell ref="D8:E8"/>
    <mergeCell ref="A3:B3"/>
    <mergeCell ref="D3:E3"/>
    <mergeCell ref="A4:E4"/>
    <mergeCell ref="D9:E9"/>
    <mergeCell ref="D10:E10"/>
    <mergeCell ref="D34:E34"/>
    <mergeCell ref="D35:E35"/>
    <mergeCell ref="F2:F5"/>
    <mergeCell ref="D23:E23"/>
    <mergeCell ref="D24:E24"/>
    <mergeCell ref="D25:E25"/>
    <mergeCell ref="D26:E26"/>
    <mergeCell ref="D27:E27"/>
    <mergeCell ref="D28:E28"/>
    <mergeCell ref="D17:E17"/>
    <mergeCell ref="D18:E18"/>
    <mergeCell ref="D19:E19"/>
    <mergeCell ref="D20:E20"/>
    <mergeCell ref="D21:E21"/>
    <mergeCell ref="D29:E29"/>
    <mergeCell ref="D30:E30"/>
    <mergeCell ref="D22:E22"/>
    <mergeCell ref="D11:E11"/>
    <mergeCell ref="D12:E12"/>
    <mergeCell ref="D13:E13"/>
    <mergeCell ref="D14:E14"/>
    <mergeCell ref="D15:E15"/>
    <mergeCell ref="D16:E16"/>
  </mergeCells>
  <dataValidations count="1">
    <dataValidation type="whole" allowBlank="1" showInputMessage="1" showErrorMessage="1" sqref="F6:F35">
      <formula1>1</formula1>
      <formula2>25</formula2>
    </dataValidation>
  </dataValidations>
  <hyperlinks>
    <hyperlink ref="A1:E2" r:id="rId1" display="RPG Challenge 2017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workbookViewId="0">
      <pane xSplit="5" ySplit="5" topLeftCell="F6" activePane="bottomRight" state="frozen"/>
      <selection pane="topRight" activeCell="E1" sqref="E1"/>
      <selection pane="bottomLeft" activeCell="A4" sqref="A4"/>
      <selection pane="bottomRight" activeCell="T2" sqref="T2:T5"/>
    </sheetView>
  </sheetViews>
  <sheetFormatPr baseColWidth="10" defaultRowHeight="15" x14ac:dyDescent="0.25"/>
  <cols>
    <col min="1" max="1" width="6.85546875" bestFit="1" customWidth="1"/>
    <col min="2" max="2" width="19.7109375" customWidth="1"/>
    <col min="3" max="3" width="24.5703125" bestFit="1" customWidth="1"/>
    <col min="4" max="5" width="17.140625" customWidth="1"/>
    <col min="6" max="6" width="3.7109375" style="1" bestFit="1" customWidth="1"/>
    <col min="7" max="26" width="6.85546875" customWidth="1"/>
    <col min="27" max="27" width="7" customWidth="1"/>
    <col min="28" max="28" width="3.42578125" customWidth="1"/>
    <col min="29" max="32" width="6.85546875" customWidth="1"/>
  </cols>
  <sheetData>
    <row r="1" spans="1:32" ht="15" customHeight="1" x14ac:dyDescent="0.25">
      <c r="A1" s="38" t="s">
        <v>38</v>
      </c>
      <c r="B1" s="38"/>
      <c r="C1" s="38"/>
      <c r="D1" s="38"/>
      <c r="E1" s="38"/>
      <c r="F1" s="26"/>
      <c r="G1" s="53" t="s">
        <v>3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2" ht="94.5" customHeight="1" x14ac:dyDescent="0.25">
      <c r="A2" s="38"/>
      <c r="B2" s="38"/>
      <c r="C2" s="38"/>
      <c r="D2" s="38"/>
      <c r="E2" s="38"/>
      <c r="F2" s="36" t="s">
        <v>8</v>
      </c>
      <c r="G2" s="49" t="s">
        <v>39</v>
      </c>
      <c r="H2" s="49" t="s">
        <v>40</v>
      </c>
      <c r="I2" s="49" t="s">
        <v>41</v>
      </c>
      <c r="J2" s="49" t="s">
        <v>42</v>
      </c>
      <c r="K2" s="49" t="s">
        <v>43</v>
      </c>
      <c r="L2" s="49" t="s">
        <v>44</v>
      </c>
      <c r="M2" s="49" t="s">
        <v>45</v>
      </c>
      <c r="N2" s="49" t="s">
        <v>46</v>
      </c>
      <c r="O2" s="49" t="s">
        <v>47</v>
      </c>
      <c r="P2" s="49" t="s">
        <v>48</v>
      </c>
      <c r="Q2" s="49" t="s">
        <v>49</v>
      </c>
      <c r="R2" s="49" t="s">
        <v>50</v>
      </c>
      <c r="S2" s="49" t="s">
        <v>51</v>
      </c>
      <c r="T2" s="49" t="s">
        <v>52</v>
      </c>
      <c r="U2" s="49" t="s">
        <v>53</v>
      </c>
      <c r="V2" s="49" t="s">
        <v>54</v>
      </c>
      <c r="W2" s="49" t="s">
        <v>55</v>
      </c>
      <c r="X2" s="49" t="s">
        <v>56</v>
      </c>
      <c r="Y2" s="49" t="s">
        <v>57</v>
      </c>
      <c r="Z2" s="51" t="s">
        <v>58</v>
      </c>
      <c r="AA2" s="58" t="s">
        <v>59</v>
      </c>
      <c r="AB2" s="60"/>
      <c r="AC2" s="47" t="s">
        <v>60</v>
      </c>
      <c r="AD2" s="49" t="s">
        <v>61</v>
      </c>
      <c r="AE2" s="49" t="s">
        <v>62</v>
      </c>
      <c r="AF2" s="49" t="s">
        <v>63</v>
      </c>
    </row>
    <row r="3" spans="1:32" ht="174" customHeight="1" x14ac:dyDescent="0.25">
      <c r="A3" s="41" t="s">
        <v>10</v>
      </c>
      <c r="B3" s="41"/>
      <c r="C3" s="8"/>
      <c r="D3" s="42"/>
      <c r="E3" s="43"/>
      <c r="F3" s="37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2"/>
      <c r="AA3" s="59"/>
      <c r="AB3" s="61"/>
      <c r="AC3" s="48"/>
      <c r="AD3" s="50"/>
      <c r="AE3" s="50"/>
      <c r="AF3" s="50"/>
    </row>
    <row r="4" spans="1:32" ht="21.75" customHeight="1" x14ac:dyDescent="0.25">
      <c r="A4" s="44">
        <f>'Quests 2018'!A4:E4</f>
        <v>0</v>
      </c>
      <c r="B4" s="45"/>
      <c r="C4" s="45"/>
      <c r="D4" s="45"/>
      <c r="E4" s="46"/>
      <c r="F4" s="37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2"/>
      <c r="AA4" s="59"/>
      <c r="AB4" s="71" t="s">
        <v>97</v>
      </c>
      <c r="AC4" s="48"/>
      <c r="AD4" s="50"/>
      <c r="AE4" s="50"/>
      <c r="AF4" s="50"/>
    </row>
    <row r="5" spans="1:32" ht="66.75" customHeight="1" x14ac:dyDescent="0.25">
      <c r="A5" s="3" t="s">
        <v>0</v>
      </c>
      <c r="B5" s="3" t="s">
        <v>1</v>
      </c>
      <c r="C5" s="3" t="s">
        <v>2</v>
      </c>
      <c r="D5" s="39" t="s">
        <v>4</v>
      </c>
      <c r="E5" s="40"/>
      <c r="F5" s="37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2"/>
      <c r="AA5" s="59"/>
      <c r="AB5" s="72"/>
      <c r="AC5" s="48"/>
      <c r="AD5" s="50"/>
      <c r="AE5" s="50"/>
      <c r="AF5" s="50"/>
    </row>
    <row r="6" spans="1:32" x14ac:dyDescent="0.25">
      <c r="A6" s="9"/>
      <c r="B6" s="10"/>
      <c r="C6" s="11"/>
      <c r="D6" s="34"/>
      <c r="E6" s="35"/>
      <c r="F6" s="14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55"/>
      <c r="AB6" s="55"/>
      <c r="AC6" s="20"/>
      <c r="AD6" s="20"/>
      <c r="AE6" s="20"/>
      <c r="AF6" s="20"/>
    </row>
    <row r="7" spans="1:32" ht="17.100000000000001" customHeight="1" x14ac:dyDescent="0.25">
      <c r="A7" s="9"/>
      <c r="B7" s="10"/>
      <c r="C7" s="11"/>
      <c r="D7" s="34"/>
      <c r="E7" s="35"/>
      <c r="F7" s="14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55"/>
      <c r="AB7" s="55"/>
      <c r="AC7" s="20"/>
      <c r="AD7" s="20"/>
      <c r="AE7" s="20"/>
      <c r="AF7" s="20"/>
    </row>
    <row r="8" spans="1:32" ht="17.100000000000001" customHeight="1" x14ac:dyDescent="0.25">
      <c r="A8" s="9"/>
      <c r="B8" s="10"/>
      <c r="C8" s="11"/>
      <c r="D8" s="34"/>
      <c r="E8" s="35"/>
      <c r="F8" s="14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55"/>
      <c r="AB8" s="55"/>
      <c r="AC8" s="20"/>
      <c r="AD8" s="20"/>
      <c r="AE8" s="20"/>
      <c r="AF8" s="20"/>
    </row>
    <row r="9" spans="1:32" ht="17.100000000000001" customHeight="1" x14ac:dyDescent="0.25">
      <c r="A9" s="9"/>
      <c r="B9" s="10"/>
      <c r="C9" s="11"/>
      <c r="D9" s="34"/>
      <c r="E9" s="35"/>
      <c r="F9" s="1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55"/>
      <c r="AB9" s="55"/>
      <c r="AC9" s="20"/>
      <c r="AD9" s="20"/>
      <c r="AE9" s="20"/>
      <c r="AF9" s="20"/>
    </row>
    <row r="10" spans="1:32" ht="17.100000000000001" customHeight="1" x14ac:dyDescent="0.25">
      <c r="A10" s="9"/>
      <c r="B10" s="10"/>
      <c r="C10" s="11"/>
      <c r="D10" s="34"/>
      <c r="E10" s="35"/>
      <c r="F10" s="14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55"/>
      <c r="AB10" s="55"/>
      <c r="AC10" s="20"/>
      <c r="AD10" s="20"/>
      <c r="AE10" s="20"/>
      <c r="AF10" s="20"/>
    </row>
    <row r="11" spans="1:32" ht="17.100000000000001" customHeight="1" x14ac:dyDescent="0.25">
      <c r="A11" s="9"/>
      <c r="B11" s="10"/>
      <c r="C11" s="11"/>
      <c r="D11" s="34"/>
      <c r="E11" s="35"/>
      <c r="F11" s="1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55"/>
      <c r="AB11" s="55"/>
      <c r="AC11" s="20"/>
      <c r="AD11" s="20"/>
      <c r="AE11" s="20"/>
      <c r="AF11" s="20"/>
    </row>
    <row r="12" spans="1:32" ht="17.100000000000001" customHeight="1" x14ac:dyDescent="0.25">
      <c r="A12" s="9"/>
      <c r="B12" s="10"/>
      <c r="C12" s="11"/>
      <c r="D12" s="34"/>
      <c r="E12" s="35"/>
      <c r="F12" s="14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55"/>
      <c r="AB12" s="55"/>
      <c r="AC12" s="20"/>
      <c r="AD12" s="20"/>
      <c r="AE12" s="20"/>
      <c r="AF12" s="20"/>
    </row>
    <row r="13" spans="1:32" ht="17.100000000000001" customHeight="1" x14ac:dyDescent="0.25">
      <c r="A13" s="9"/>
      <c r="B13" s="10"/>
      <c r="C13" s="11"/>
      <c r="D13" s="34"/>
      <c r="E13" s="35"/>
      <c r="F13" s="14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55"/>
      <c r="AB13" s="55"/>
      <c r="AC13" s="20"/>
      <c r="AD13" s="20"/>
      <c r="AE13" s="20"/>
      <c r="AF13" s="20"/>
    </row>
    <row r="14" spans="1:32" ht="17.100000000000001" customHeight="1" x14ac:dyDescent="0.25">
      <c r="A14" s="9"/>
      <c r="B14" s="10"/>
      <c r="C14" s="11"/>
      <c r="D14" s="34"/>
      <c r="E14" s="35"/>
      <c r="F14" s="14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55"/>
      <c r="AB14" s="55"/>
      <c r="AC14" s="20"/>
      <c r="AD14" s="20"/>
      <c r="AE14" s="20"/>
      <c r="AF14" s="20"/>
    </row>
    <row r="15" spans="1:32" ht="17.100000000000001" customHeight="1" x14ac:dyDescent="0.25">
      <c r="A15" s="9"/>
      <c r="B15" s="10"/>
      <c r="C15" s="11"/>
      <c r="D15" s="34"/>
      <c r="E15" s="35"/>
      <c r="F15" s="1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55"/>
      <c r="AB15" s="55"/>
      <c r="AC15" s="20"/>
      <c r="AD15" s="20"/>
      <c r="AE15" s="20"/>
      <c r="AF15" s="20"/>
    </row>
    <row r="16" spans="1:32" ht="17.100000000000001" customHeight="1" x14ac:dyDescent="0.25">
      <c r="A16" s="9"/>
      <c r="B16" s="10"/>
      <c r="C16" s="11"/>
      <c r="D16" s="34"/>
      <c r="E16" s="35"/>
      <c r="F16" s="14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55"/>
      <c r="AB16" s="55"/>
      <c r="AC16" s="20"/>
      <c r="AD16" s="20"/>
      <c r="AE16" s="20"/>
      <c r="AF16" s="20"/>
    </row>
    <row r="17" spans="1:32" ht="17.100000000000001" customHeight="1" x14ac:dyDescent="0.25">
      <c r="A17" s="9"/>
      <c r="B17" s="10"/>
      <c r="C17" s="11"/>
      <c r="D17" s="34"/>
      <c r="E17" s="35"/>
      <c r="F17" s="14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55"/>
      <c r="AB17" s="55"/>
      <c r="AC17" s="20"/>
      <c r="AD17" s="20"/>
      <c r="AE17" s="20"/>
      <c r="AF17" s="20"/>
    </row>
    <row r="18" spans="1:32" ht="17.100000000000001" customHeight="1" x14ac:dyDescent="0.25">
      <c r="A18" s="9"/>
      <c r="B18" s="10"/>
      <c r="C18" s="11"/>
      <c r="D18" s="34"/>
      <c r="E18" s="35"/>
      <c r="F18" s="14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55"/>
      <c r="AB18" s="55"/>
      <c r="AC18" s="20"/>
      <c r="AD18" s="20"/>
      <c r="AE18" s="20"/>
      <c r="AF18" s="20"/>
    </row>
    <row r="19" spans="1:32" ht="17.100000000000001" customHeight="1" x14ac:dyDescent="0.25">
      <c r="A19" s="9"/>
      <c r="B19" s="10"/>
      <c r="C19" s="11"/>
      <c r="D19" s="34"/>
      <c r="E19" s="35"/>
      <c r="F19" s="1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55"/>
      <c r="AB19" s="55"/>
      <c r="AC19" s="20"/>
      <c r="AD19" s="20"/>
      <c r="AE19" s="20"/>
      <c r="AF19" s="20"/>
    </row>
    <row r="20" spans="1:32" ht="17.100000000000001" customHeight="1" x14ac:dyDescent="0.25">
      <c r="A20" s="9"/>
      <c r="B20" s="10"/>
      <c r="C20" s="11"/>
      <c r="D20" s="34"/>
      <c r="E20" s="35"/>
      <c r="F20" s="14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55"/>
      <c r="AB20" s="55"/>
      <c r="AC20" s="20"/>
      <c r="AD20" s="20"/>
      <c r="AE20" s="20"/>
      <c r="AF20" s="20"/>
    </row>
    <row r="21" spans="1:32" ht="17.100000000000001" customHeight="1" x14ac:dyDescent="0.25">
      <c r="A21" s="9"/>
      <c r="B21" s="10"/>
      <c r="C21" s="11"/>
      <c r="D21" s="34"/>
      <c r="E21" s="35"/>
      <c r="F21" s="14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55"/>
      <c r="AB21" s="55"/>
      <c r="AC21" s="20"/>
      <c r="AD21" s="20"/>
      <c r="AE21" s="20"/>
      <c r="AF21" s="20"/>
    </row>
    <row r="22" spans="1:32" ht="17.100000000000001" customHeight="1" x14ac:dyDescent="0.25">
      <c r="A22" s="9"/>
      <c r="B22" s="10"/>
      <c r="C22" s="11"/>
      <c r="D22" s="34"/>
      <c r="E22" s="35"/>
      <c r="F22" s="14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55"/>
      <c r="AB22" s="55"/>
      <c r="AC22" s="20"/>
      <c r="AD22" s="20"/>
      <c r="AE22" s="20"/>
      <c r="AF22" s="20"/>
    </row>
    <row r="23" spans="1:32" ht="17.100000000000001" customHeight="1" x14ac:dyDescent="0.25">
      <c r="A23" s="9"/>
      <c r="B23" s="10"/>
      <c r="C23" s="11"/>
      <c r="D23" s="34"/>
      <c r="E23" s="35"/>
      <c r="F23" s="14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55"/>
      <c r="AB23" s="55"/>
      <c r="AC23" s="20"/>
      <c r="AD23" s="20"/>
      <c r="AE23" s="20"/>
      <c r="AF23" s="20"/>
    </row>
    <row r="24" spans="1:32" ht="17.100000000000001" customHeight="1" x14ac:dyDescent="0.25">
      <c r="A24" s="9"/>
      <c r="B24" s="10"/>
      <c r="C24" s="11"/>
      <c r="D24" s="34"/>
      <c r="E24" s="35"/>
      <c r="F24" s="14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55"/>
      <c r="AB24" s="55"/>
      <c r="AC24" s="20"/>
      <c r="AD24" s="20"/>
      <c r="AE24" s="20"/>
      <c r="AF24" s="20"/>
    </row>
    <row r="25" spans="1:32" ht="17.100000000000001" customHeight="1" x14ac:dyDescent="0.25">
      <c r="A25" s="9"/>
      <c r="B25" s="10"/>
      <c r="C25" s="11"/>
      <c r="D25" s="34"/>
      <c r="E25" s="35"/>
      <c r="F25" s="14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55"/>
      <c r="AB25" s="55"/>
      <c r="AC25" s="20"/>
      <c r="AD25" s="20"/>
      <c r="AE25" s="20"/>
      <c r="AF25" s="20"/>
    </row>
    <row r="26" spans="1:32" ht="17.100000000000001" customHeight="1" x14ac:dyDescent="0.25">
      <c r="A26" s="9"/>
      <c r="B26" s="10"/>
      <c r="C26" s="11"/>
      <c r="D26" s="34"/>
      <c r="E26" s="35"/>
      <c r="F26" s="14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55"/>
      <c r="AB26" s="55"/>
      <c r="AC26" s="20"/>
      <c r="AD26" s="20"/>
      <c r="AE26" s="20"/>
      <c r="AF26" s="20"/>
    </row>
    <row r="27" spans="1:32" ht="17.100000000000001" customHeight="1" x14ac:dyDescent="0.25">
      <c r="A27" s="9"/>
      <c r="B27" s="10"/>
      <c r="C27" s="11"/>
      <c r="D27" s="34"/>
      <c r="E27" s="35"/>
      <c r="F27" s="1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55"/>
      <c r="AB27" s="55"/>
      <c r="AC27" s="20"/>
      <c r="AD27" s="20"/>
      <c r="AE27" s="20"/>
      <c r="AF27" s="20"/>
    </row>
    <row r="28" spans="1:32" ht="17.100000000000001" customHeight="1" x14ac:dyDescent="0.25">
      <c r="A28" s="9"/>
      <c r="B28" s="10"/>
      <c r="C28" s="11"/>
      <c r="D28" s="34"/>
      <c r="E28" s="35"/>
      <c r="F28" s="1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55"/>
      <c r="AB28" s="55"/>
      <c r="AC28" s="20"/>
      <c r="AD28" s="20"/>
      <c r="AE28" s="20"/>
      <c r="AF28" s="20"/>
    </row>
    <row r="29" spans="1:32" ht="17.100000000000001" customHeight="1" x14ac:dyDescent="0.25">
      <c r="A29" s="9"/>
      <c r="B29" s="10"/>
      <c r="C29" s="11"/>
      <c r="D29" s="34"/>
      <c r="E29" s="35"/>
      <c r="F29" s="1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55"/>
      <c r="AB29" s="55"/>
      <c r="AC29" s="20"/>
      <c r="AD29" s="20"/>
      <c r="AE29" s="20"/>
      <c r="AF29" s="20"/>
    </row>
    <row r="30" spans="1:32" ht="17.100000000000001" customHeight="1" x14ac:dyDescent="0.25">
      <c r="A30" s="9"/>
      <c r="B30" s="10"/>
      <c r="C30" s="11"/>
      <c r="D30" s="34"/>
      <c r="E30" s="35"/>
      <c r="F30" s="14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55"/>
      <c r="AB30" s="55"/>
      <c r="AC30" s="20"/>
      <c r="AD30" s="20"/>
      <c r="AE30" s="20"/>
      <c r="AF30" s="20"/>
    </row>
    <row r="31" spans="1:32" ht="17.100000000000001" customHeight="1" x14ac:dyDescent="0.25">
      <c r="A31" s="9"/>
      <c r="B31" s="10"/>
      <c r="C31" s="11"/>
      <c r="D31" s="24"/>
      <c r="E31" s="25"/>
      <c r="F31" s="14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55"/>
      <c r="AB31" s="55"/>
      <c r="AC31" s="20"/>
      <c r="AD31" s="20"/>
      <c r="AE31" s="20"/>
      <c r="AF31" s="20"/>
    </row>
    <row r="32" spans="1:32" ht="17.100000000000001" customHeight="1" x14ac:dyDescent="0.25">
      <c r="A32" s="9"/>
      <c r="B32" s="10"/>
      <c r="C32" s="11"/>
      <c r="D32" s="34"/>
      <c r="E32" s="35"/>
      <c r="F32" s="14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55"/>
      <c r="AB32" s="55"/>
      <c r="AC32" s="20"/>
      <c r="AD32" s="20"/>
      <c r="AE32" s="20"/>
      <c r="AF32" s="20"/>
    </row>
    <row r="33" spans="1:32" ht="17.100000000000001" customHeight="1" x14ac:dyDescent="0.25">
      <c r="A33" s="9"/>
      <c r="B33" s="10"/>
      <c r="C33" s="11"/>
      <c r="D33" s="34"/>
      <c r="E33" s="35"/>
      <c r="F33" s="14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55"/>
      <c r="AB33" s="55"/>
      <c r="AC33" s="20"/>
      <c r="AD33" s="20"/>
      <c r="AE33" s="20"/>
      <c r="AF33" s="20"/>
    </row>
    <row r="34" spans="1:32" x14ac:dyDescent="0.25">
      <c r="AA34" s="56"/>
      <c r="AB34" s="56"/>
    </row>
    <row r="35" spans="1:32" x14ac:dyDescent="0.25">
      <c r="C35" t="s">
        <v>6</v>
      </c>
      <c r="D35" s="23">
        <f>COUNTIF(G35:AF35,"&gt;0")</f>
        <v>0</v>
      </c>
      <c r="E35" s="7">
        <f>D35/25</f>
        <v>0</v>
      </c>
      <c r="F35" s="5"/>
      <c r="G35" s="21">
        <f>COUNTA(G6:G34)</f>
        <v>0</v>
      </c>
      <c r="H35" s="21">
        <f t="shared" ref="H35:AF35" si="0">COUNTA(H6:H34)</f>
        <v>0</v>
      </c>
      <c r="I35" s="21">
        <f t="shared" si="0"/>
        <v>0</v>
      </c>
      <c r="J35" s="21">
        <f t="shared" si="0"/>
        <v>0</v>
      </c>
      <c r="K35" s="21">
        <f t="shared" si="0"/>
        <v>0</v>
      </c>
      <c r="L35" s="21">
        <f t="shared" si="0"/>
        <v>0</v>
      </c>
      <c r="M35" s="21">
        <f t="shared" si="0"/>
        <v>0</v>
      </c>
      <c r="N35" s="21">
        <f t="shared" si="0"/>
        <v>0</v>
      </c>
      <c r="O35" s="21">
        <f t="shared" si="0"/>
        <v>0</v>
      </c>
      <c r="P35" s="21">
        <f t="shared" si="0"/>
        <v>0</v>
      </c>
      <c r="Q35" s="21">
        <f t="shared" si="0"/>
        <v>0</v>
      </c>
      <c r="R35" s="21">
        <f t="shared" si="0"/>
        <v>0</v>
      </c>
      <c r="S35" s="21">
        <f t="shared" si="0"/>
        <v>0</v>
      </c>
      <c r="T35" s="21">
        <f t="shared" si="0"/>
        <v>0</v>
      </c>
      <c r="U35" s="21">
        <f t="shared" si="0"/>
        <v>0</v>
      </c>
      <c r="V35" s="21">
        <f t="shared" si="0"/>
        <v>0</v>
      </c>
      <c r="W35" s="21">
        <f t="shared" si="0"/>
        <v>0</v>
      </c>
      <c r="X35" s="21">
        <f t="shared" si="0"/>
        <v>0</v>
      </c>
      <c r="Y35" s="21">
        <f t="shared" si="0"/>
        <v>0</v>
      </c>
      <c r="Z35" s="21">
        <f t="shared" si="0"/>
        <v>0</v>
      </c>
      <c r="AA35" s="57">
        <f t="shared" si="0"/>
        <v>0</v>
      </c>
      <c r="AB35" s="57"/>
      <c r="AC35" s="21">
        <f t="shared" si="0"/>
        <v>0</v>
      </c>
      <c r="AD35" s="21">
        <f t="shared" si="0"/>
        <v>0</v>
      </c>
      <c r="AE35" s="21">
        <f t="shared" si="0"/>
        <v>0</v>
      </c>
      <c r="AF35" s="21">
        <f t="shared" si="0"/>
        <v>0</v>
      </c>
    </row>
    <row r="36" spans="1:32" x14ac:dyDescent="0.25">
      <c r="C36" t="s">
        <v>9</v>
      </c>
      <c r="D36" s="23">
        <f>COUNTIF(G36:AF36,"ok")</f>
        <v>0</v>
      </c>
      <c r="E36" s="7">
        <f>D36/25</f>
        <v>0</v>
      </c>
      <c r="F36" s="5"/>
      <c r="G36" s="23" t="str">
        <f t="shared" ref="G36:AF36" si="1">IFERROR(IF(VLOOKUP(1*LEFT(G2,FIND(".",G2)-1),$F:$F,1,FALSE),"ok",""),"")</f>
        <v/>
      </c>
      <c r="H36" s="23" t="str">
        <f t="shared" si="1"/>
        <v/>
      </c>
      <c r="I36" s="23" t="str">
        <f t="shared" si="1"/>
        <v/>
      </c>
      <c r="J36" s="23" t="str">
        <f t="shared" si="1"/>
        <v/>
      </c>
      <c r="K36" s="23" t="str">
        <f t="shared" si="1"/>
        <v/>
      </c>
      <c r="L36" s="23" t="str">
        <f t="shared" si="1"/>
        <v/>
      </c>
      <c r="M36" s="23" t="str">
        <f t="shared" si="1"/>
        <v/>
      </c>
      <c r="N36" s="23" t="str">
        <f t="shared" si="1"/>
        <v/>
      </c>
      <c r="O36" s="23" t="str">
        <f t="shared" si="1"/>
        <v/>
      </c>
      <c r="P36" s="23" t="str">
        <f t="shared" si="1"/>
        <v/>
      </c>
      <c r="Q36" s="23" t="str">
        <f t="shared" si="1"/>
        <v/>
      </c>
      <c r="R36" s="23" t="str">
        <f t="shared" si="1"/>
        <v/>
      </c>
      <c r="S36" s="23" t="str">
        <f t="shared" si="1"/>
        <v/>
      </c>
      <c r="T36" s="23" t="str">
        <f t="shared" si="1"/>
        <v/>
      </c>
      <c r="U36" s="23" t="str">
        <f t="shared" si="1"/>
        <v/>
      </c>
      <c r="V36" s="23" t="str">
        <f t="shared" si="1"/>
        <v/>
      </c>
      <c r="W36" s="23" t="str">
        <f t="shared" si="1"/>
        <v/>
      </c>
      <c r="X36" s="23" t="str">
        <f t="shared" si="1"/>
        <v/>
      </c>
      <c r="Y36" s="23" t="str">
        <f t="shared" si="1"/>
        <v/>
      </c>
      <c r="Z36" s="23" t="str">
        <f t="shared" si="1"/>
        <v/>
      </c>
      <c r="AA36" s="54" t="str">
        <f t="shared" si="1"/>
        <v/>
      </c>
      <c r="AB36" s="54" t="str">
        <f t="shared" si="1"/>
        <v/>
      </c>
      <c r="AC36" s="23" t="str">
        <f t="shared" si="1"/>
        <v/>
      </c>
      <c r="AD36" s="23" t="str">
        <f t="shared" si="1"/>
        <v/>
      </c>
      <c r="AE36" s="23" t="str">
        <f t="shared" si="1"/>
        <v/>
      </c>
      <c r="AF36" s="23" t="str">
        <f t="shared" si="1"/>
        <v/>
      </c>
    </row>
    <row r="37" spans="1:32" x14ac:dyDescent="0.25">
      <c r="C37" t="s">
        <v>7</v>
      </c>
      <c r="D37" s="23">
        <f>COUNTA(A6:A34)</f>
        <v>0</v>
      </c>
      <c r="E37" s="7">
        <f>D37/25</f>
        <v>0</v>
      </c>
    </row>
  </sheetData>
  <mergeCells count="92">
    <mergeCell ref="K2:K5"/>
    <mergeCell ref="L2:L5"/>
    <mergeCell ref="M2:M5"/>
    <mergeCell ref="AA31:AB31"/>
    <mergeCell ref="AB2:AB3"/>
    <mergeCell ref="AB4:AB5"/>
    <mergeCell ref="D6:E6"/>
    <mergeCell ref="AA6:AB6"/>
    <mergeCell ref="Z2:Z5"/>
    <mergeCell ref="AA2:AA5"/>
    <mergeCell ref="T2:T5"/>
    <mergeCell ref="U2:U5"/>
    <mergeCell ref="V2:V5"/>
    <mergeCell ref="W2:W5"/>
    <mergeCell ref="X2:X5"/>
    <mergeCell ref="Y2:Y5"/>
    <mergeCell ref="N2:N5"/>
    <mergeCell ref="O2:O5"/>
    <mergeCell ref="P2:P5"/>
    <mergeCell ref="Q2:Q5"/>
    <mergeCell ref="R2:R5"/>
    <mergeCell ref="AF2:AF5"/>
    <mergeCell ref="A3:B3"/>
    <mergeCell ref="D3:E3"/>
    <mergeCell ref="A4:E4"/>
    <mergeCell ref="D5:E5"/>
    <mergeCell ref="AC2:AC5"/>
    <mergeCell ref="AD2:AD5"/>
    <mergeCell ref="AE2:AE5"/>
    <mergeCell ref="S2:S5"/>
    <mergeCell ref="A1:E2"/>
    <mergeCell ref="G1:AF1"/>
    <mergeCell ref="F2:F5"/>
    <mergeCell ref="G2:G5"/>
    <mergeCell ref="H2:H5"/>
    <mergeCell ref="I2:I5"/>
    <mergeCell ref="J2:J5"/>
    <mergeCell ref="D7:E7"/>
    <mergeCell ref="AA7:AB7"/>
    <mergeCell ref="D8:E8"/>
    <mergeCell ref="AA8:AB8"/>
    <mergeCell ref="D9:E9"/>
    <mergeCell ref="AA9:AB9"/>
    <mergeCell ref="D10:E10"/>
    <mergeCell ref="AA10:AB10"/>
    <mergeCell ref="D11:E11"/>
    <mergeCell ref="AA11:AB11"/>
    <mergeCell ref="D12:E12"/>
    <mergeCell ref="AA12:AB12"/>
    <mergeCell ref="D13:E13"/>
    <mergeCell ref="AA13:AB13"/>
    <mergeCell ref="D14:E14"/>
    <mergeCell ref="AA14:AB14"/>
    <mergeCell ref="D15:E15"/>
    <mergeCell ref="AA15:AB15"/>
    <mergeCell ref="D16:E16"/>
    <mergeCell ref="AA16:AB16"/>
    <mergeCell ref="D17:E17"/>
    <mergeCell ref="AA17:AB17"/>
    <mergeCell ref="D18:E18"/>
    <mergeCell ref="AA18:AB18"/>
    <mergeCell ref="D19:E19"/>
    <mergeCell ref="AA19:AB19"/>
    <mergeCell ref="D20:E20"/>
    <mergeCell ref="AA20:AB20"/>
    <mergeCell ref="D21:E21"/>
    <mergeCell ref="AA21:AB21"/>
    <mergeCell ref="D22:E22"/>
    <mergeCell ref="AA22:AB22"/>
    <mergeCell ref="D23:E23"/>
    <mergeCell ref="AA23:AB23"/>
    <mergeCell ref="D24:E24"/>
    <mergeCell ref="AA24:AB24"/>
    <mergeCell ref="D25:E25"/>
    <mergeCell ref="AA25:AB25"/>
    <mergeCell ref="D26:E26"/>
    <mergeCell ref="AA26:AB26"/>
    <mergeCell ref="D27:E27"/>
    <mergeCell ref="AA27:AB27"/>
    <mergeCell ref="D28:E28"/>
    <mergeCell ref="AA28:AB28"/>
    <mergeCell ref="D29:E29"/>
    <mergeCell ref="AA29:AB29"/>
    <mergeCell ref="D30:E30"/>
    <mergeCell ref="AA30:AB30"/>
    <mergeCell ref="AA36:AB36"/>
    <mergeCell ref="D32:E32"/>
    <mergeCell ref="AA32:AB32"/>
    <mergeCell ref="D33:E33"/>
    <mergeCell ref="AA33:AB33"/>
    <mergeCell ref="AA34:AB34"/>
    <mergeCell ref="AA35:AB35"/>
  </mergeCells>
  <dataValidations count="1">
    <dataValidation type="whole" allowBlank="1" showInputMessage="1" showErrorMessage="1" sqref="F6:F33">
      <formula1>1</formula1>
      <formula2>25</formula2>
    </dataValidation>
  </dataValidations>
  <hyperlinks>
    <hyperlink ref="AA2" r:id="rId1" display="http://rsp-blogs.de/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Quests 2018</vt:lpstr>
      <vt:lpstr>Quests aus 2017</vt:lpstr>
      <vt:lpstr>Quests aus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L. Jaegers</dc:creator>
  <cp:lastModifiedBy>Michael L. Jaegers</cp:lastModifiedBy>
  <cp:lastPrinted>2016-01-10T15:08:48Z</cp:lastPrinted>
  <dcterms:created xsi:type="dcterms:W3CDTF">2016-01-10T14:28:58Z</dcterms:created>
  <dcterms:modified xsi:type="dcterms:W3CDTF">2018-01-02T11:51:38Z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6eb3c3f1-df4a-46f3-a7c7-ed5332e2e51b</vt:lpwstr>
  </property>
</Properties>
</file>